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210" yWindow="0" windowWidth="10890" windowHeight="9375"/>
  </bookViews>
  <sheets>
    <sheet name="Munka1" sheetId="2" r:id="rId1"/>
    <sheet name="Munka3" sheetId="3" r:id="rId2"/>
  </sheets>
  <calcPr calcId="145621"/>
</workbook>
</file>

<file path=xl/calcChain.xml><?xml version="1.0" encoding="utf-8"?>
<calcChain xmlns="http://schemas.openxmlformats.org/spreadsheetml/2006/main">
  <c r="H70" i="2"/>
  <c r="N6" l="1"/>
  <c r="N7"/>
  <c r="N8"/>
  <c r="N9"/>
  <c r="N69" l="1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5"/>
  <c r="N4"/>
  <c r="N70" l="1"/>
</calcChain>
</file>

<file path=xl/sharedStrings.xml><?xml version="1.0" encoding="utf-8"?>
<sst xmlns="http://schemas.openxmlformats.org/spreadsheetml/2006/main" count="391" uniqueCount="215">
  <si>
    <t>Mennyiségi egység</t>
  </si>
  <si>
    <t>Megajánlott termék neve</t>
  </si>
  <si>
    <t>Megajánlott termék gyártója</t>
  </si>
  <si>
    <t>Megajánlott termék származási országa</t>
  </si>
  <si>
    <t>Minőségi elvárások, termékjellemzők, egyéb igény</t>
  </si>
  <si>
    <t>Gyártmánylap</t>
  </si>
  <si>
    <t>Kért Kiszerelés</t>
  </si>
  <si>
    <t>Megajánlott Kiszerelés</t>
  </si>
  <si>
    <t>1.</t>
  </si>
  <si>
    <t>kérünk gyártmánylapot</t>
  </si>
  <si>
    <t>kg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</si>
  <si>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</si>
  <si>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</si>
  <si>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</si>
  <si>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</si>
  <si>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</si>
  <si>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</si>
  <si>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</si>
  <si>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</si>
  <si>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</si>
  <si>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</si>
  <si>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</si>
  <si>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</si>
  <si>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</si>
  <si>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</si>
  <si>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</si>
  <si>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250g</t>
  </si>
  <si>
    <t>17.</t>
  </si>
  <si>
    <t>18.</t>
  </si>
  <si>
    <t>19.</t>
  </si>
  <si>
    <t>20.</t>
  </si>
  <si>
    <t>200g</t>
  </si>
  <si>
    <t>21.</t>
  </si>
  <si>
    <t>22.</t>
  </si>
  <si>
    <t>500g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</si>
  <si>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</si>
  <si>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</si>
  <si>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</si>
  <si>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</si>
  <si>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</si>
  <si>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</si>
  <si>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</si>
  <si>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</si>
  <si>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</si>
  <si>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</si>
  <si>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</si>
  <si>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</si>
  <si>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</si>
  <si>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</si>
  <si>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</si>
  <si>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</si>
  <si>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</si>
  <si>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100g</t>
  </si>
  <si>
    <t>40.</t>
  </si>
  <si>
    <t>41.</t>
  </si>
  <si>
    <t>42.</t>
  </si>
  <si>
    <t>43.</t>
  </si>
  <si>
    <t>44.</t>
  </si>
  <si>
    <t>45.</t>
  </si>
  <si>
    <t>Diákcsemege</t>
  </si>
  <si>
    <t>46.</t>
  </si>
  <si>
    <t>47.</t>
  </si>
  <si>
    <t>48.</t>
  </si>
  <si>
    <t>49.</t>
  </si>
  <si>
    <t>50.</t>
  </si>
  <si>
    <t>1 kg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</si>
  <si>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</si>
  <si>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</si>
  <si>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</si>
  <si>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</si>
  <si>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</si>
  <si>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</si>
  <si>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</si>
  <si>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</si>
  <si>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</si>
  <si>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</si>
  <si>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</si>
  <si>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</si>
  <si>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</si>
  <si>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</si>
  <si>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</si>
  <si>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</si>
  <si>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700g</t>
  </si>
  <si>
    <t>5 kg</t>
  </si>
  <si>
    <t>Mindösszesen:</t>
  </si>
  <si>
    <t>24 havi igény</t>
  </si>
  <si>
    <t>750g</t>
  </si>
  <si>
    <t>Nettó ajánlati ár összmennyiség 24 hónap</t>
  </si>
  <si>
    <t>Bacon (szeletelt)</t>
  </si>
  <si>
    <t>Füstölt kenyérszalonna</t>
  </si>
  <si>
    <t>Füstölt kolozsvári szalonna</t>
  </si>
  <si>
    <t>hagyományos eljárással készült 1 kg/cs</t>
  </si>
  <si>
    <t>Füst. sertés comb főtt</t>
  </si>
  <si>
    <t xml:space="preserve">Füst. Sertés tarja </t>
  </si>
  <si>
    <t xml:space="preserve">hagyományos eljárással készült </t>
  </si>
  <si>
    <t xml:space="preserve">Füst.sertéskolbász  </t>
  </si>
  <si>
    <t>hústartalom: min. 80 %</t>
  </si>
  <si>
    <t>Füstölt főző kolbász</t>
  </si>
  <si>
    <t>baromfihús: 36%
 MSM: 16%</t>
  </si>
  <si>
    <t>Libazsír</t>
  </si>
  <si>
    <t>Tepertő</t>
  </si>
  <si>
    <t>Zsír sertés</t>
  </si>
  <si>
    <t>sertéshústartalom min.: 86%, szeletelt, vákumcsomagolt</t>
  </si>
  <si>
    <t>sertéshústartalom min.: 86%</t>
  </si>
  <si>
    <t>Baromfi virsli</t>
  </si>
  <si>
    <t xml:space="preserve">
szója-, glutén-, laktózmentes</t>
  </si>
  <si>
    <t xml:space="preserve">Bécsi felvágott </t>
  </si>
  <si>
    <t>szója-, glutén-, laktózmentes, szeletelt, vákumcsomagolt</t>
  </si>
  <si>
    <t>Borjúmájas</t>
  </si>
  <si>
    <t>borjúmáj: 29%</t>
  </si>
  <si>
    <t>Tauris szalámik és felvágottak</t>
  </si>
  <si>
    <t>allergénmentes</t>
  </si>
  <si>
    <t>75g</t>
  </si>
  <si>
    <t>Parasztkolbász</t>
  </si>
  <si>
    <t>75% hústartalom</t>
  </si>
  <si>
    <t>Érlelt pároskolbász paprika nélkül</t>
  </si>
  <si>
    <t>Csemege szalámi  Rákóczi szalámi</t>
  </si>
  <si>
    <t>szeletelt, vákumcsomagolt</t>
  </si>
  <si>
    <t>Csirkemell szendvics csemege</t>
  </si>
  <si>
    <t>Csirkemell szendvics csemege, szeletelt, vákumcsomagolt</t>
  </si>
  <si>
    <t>Csirke mell csemege</t>
  </si>
  <si>
    <t>csirkehústartalom: 52%
csirke mellfilé: 14%, szeletelt, vákumcsomagolt</t>
  </si>
  <si>
    <t>Csirkemell sonka</t>
  </si>
  <si>
    <t>csirkemell: 68%
hozzáadott szója nélkül, glutén- és laktózmentes, szeletelt, vákumcsomagolt</t>
  </si>
  <si>
    <t>csirkemell: 68%
hozzáadott szója nélkül, glutén- és laktózmentes</t>
  </si>
  <si>
    <t>Debreceni páros kolbász</t>
  </si>
  <si>
    <t>hústartalom: 80%
szója-, glutén-, laktózmentes</t>
  </si>
  <si>
    <t>Pulykamell szendvics csemege</t>
  </si>
  <si>
    <t>sertéshús: 40%
csontról mechanikusan lefejtett baromfihús: 21% 
szója-, glutén-, laktózmentes</t>
  </si>
  <si>
    <t xml:space="preserve">Gépsonka  </t>
  </si>
  <si>
    <t>csont nélküli sertéscomb: 68%, szeletelt, vákumcsomagolt</t>
  </si>
  <si>
    <t>sertéshús: 60%</t>
  </si>
  <si>
    <t>Gyulai kolbász</t>
  </si>
  <si>
    <t>Kárpátia szalámi</t>
  </si>
  <si>
    <t>100 g termék 112 g sertés- és marhahús felhasználásával készült, szeletelt, vákumcsomagolt</t>
  </si>
  <si>
    <t xml:space="preserve">Kenőmájas </t>
  </si>
  <si>
    <t>sertésmáj:30,3% - gluténmentes</t>
  </si>
  <si>
    <t>Kenőmájas</t>
  </si>
  <si>
    <t>sertésmáj: min. 23 %</t>
  </si>
  <si>
    <t>Marhapárizsi</t>
  </si>
  <si>
    <t>marhahús: 38%
sertéshús: 15%, szeletelt, vákumcsomagolt</t>
  </si>
  <si>
    <t>marhahús: 38%
sertéshús: 15%</t>
  </si>
  <si>
    <t>Olasz felvágott</t>
  </si>
  <si>
    <t>sertéshús: 60% 
szója-, glutén-, laktózmentes, szeletelt, vákumcsomagolt</t>
  </si>
  <si>
    <t>Paprikás csirke mell sonka</t>
  </si>
  <si>
    <t>hústartalom: 68 %</t>
  </si>
  <si>
    <t>Prágai sonka</t>
  </si>
  <si>
    <t xml:space="preserve">sertéscomb: 74%, szeletelt, vákumcsomagolt
</t>
  </si>
  <si>
    <t xml:space="preserve">sertéscomb: 74%
</t>
  </si>
  <si>
    <t>Pulykamell sonka</t>
  </si>
  <si>
    <t>pulykamell: 68%
 szója-, glutén-, laktózmentes, szeletelt, vákumcsomagolt</t>
  </si>
  <si>
    <t>pulykamellhús: 79%</t>
  </si>
  <si>
    <t>100 g termék 151 g sertéshús felhasználásával készült, szeletelt, vákumcsomagolt</t>
  </si>
  <si>
    <t>100 g termék 151 g sertéshús felhasználásával készült</t>
  </si>
  <si>
    <t xml:space="preserve">Sajtos párizsi </t>
  </si>
  <si>
    <t>Sertéspárizsi</t>
  </si>
  <si>
    <t>Sertéspárizs</t>
  </si>
  <si>
    <t>Sonkás szelet</t>
  </si>
  <si>
    <t>Szendvicssonka</t>
  </si>
  <si>
    <t>sertéshús: 68% 
szója-, glutén-, laktózmentes</t>
  </si>
  <si>
    <t xml:space="preserve">Tavaszi felvágott </t>
  </si>
  <si>
    <t>hústartalom: 70 %, szeletelt, vákumcsomagolt</t>
  </si>
  <si>
    <t>Tavaszi felvágott</t>
  </si>
  <si>
    <t>hústartalom: 70 %</t>
  </si>
  <si>
    <t xml:space="preserve">Téliszalámi  </t>
  </si>
  <si>
    <t>100 g szalámi 156 g sertéshús felhasználásával készült 
szója-, glutén-, laktózmentes</t>
  </si>
  <si>
    <t>Turista felvágott</t>
  </si>
  <si>
    <t>sertéshús: 73%
marhahús: 20% 
szója-, glutén-, laktózmentes</t>
  </si>
  <si>
    <t>Zala felvágott</t>
  </si>
  <si>
    <t>hústartalom: 70 % 
szója-, glutén-, laktózmentes, szeletelt, vákumcsomagolt</t>
  </si>
  <si>
    <t>sertéshús: 70%  
szója-, glutén-, laktózmentes</t>
  </si>
  <si>
    <t>Vagdalthús, Löncshús</t>
  </si>
  <si>
    <t>sertéshús: 44%</t>
  </si>
  <si>
    <t xml:space="preserve">Gabona kolbász </t>
  </si>
  <si>
    <t>tönkölybúza 72%</t>
  </si>
  <si>
    <t xml:space="preserve">Gabona fasírt </t>
  </si>
  <si>
    <t>Megnevezés</t>
  </si>
  <si>
    <t>Gyártmánylap sorszáma</t>
  </si>
  <si>
    <t>250 g; 
vagy 300 g</t>
  </si>
  <si>
    <t>75 g; 
vagy 100g</t>
  </si>
  <si>
    <t>75 g;
 vagy 100 g</t>
  </si>
  <si>
    <t>70 g;
vagy 100 g</t>
  </si>
  <si>
    <t>100 g;
vagy 125 g</t>
  </si>
  <si>
    <t>100 g;
vagy 1 kg</t>
  </si>
  <si>
    <t>100 g;
vagy 120 g</t>
  </si>
  <si>
    <t>75 g;
vagy 100 g</t>
  </si>
  <si>
    <t>125 g;
vagy 200 g</t>
  </si>
  <si>
    <t>100 g;
vagy 150 g</t>
  </si>
  <si>
    <t>100 g;
vagy 500 g</t>
  </si>
  <si>
    <t>Rákóczi felvágott/ Rákóczi szalámi</t>
  </si>
  <si>
    <t>80 g;
vagy 100g</t>
  </si>
  <si>
    <t>Virsli, vagy bécsi rudacska</t>
  </si>
  <si>
    <t>Húskészítmény</t>
  </si>
  <si>
    <t>sertéshús: 63%
szója-, glutén-, laktózmentes, szeletelt, vákumcsomagolt</t>
  </si>
  <si>
    <t>sertéshús: 63%
szója-, glutén-, laktózmentes</t>
  </si>
  <si>
    <t>sertéshús: 57 %</t>
  </si>
  <si>
    <t>hús: 53%
sajt: 7%, szeletelt, vákumcsomagolt</t>
  </si>
  <si>
    <t>baromfihús: 53%
sajt: 7%</t>
  </si>
  <si>
    <r>
      <t>nettó mennyiségi egységár</t>
    </r>
    <r>
      <rPr>
        <b/>
        <u/>
        <sz val="10"/>
        <color rgb="FFFF0000"/>
        <rFont val="Times New Roman"/>
        <family val="1"/>
        <charset val="238"/>
      </rPr>
      <t xml:space="preserve"> "I" </t>
    </r>
    <r>
      <rPr>
        <b/>
        <u/>
        <sz val="10"/>
        <color indexed="8"/>
        <rFont val="Times New Roman"/>
        <family val="1"/>
        <charset val="238"/>
      </rPr>
      <t>oszlop szerint</t>
    </r>
  </si>
  <si>
    <t>Tauris Austria</t>
  </si>
  <si>
    <t>1,13 kg</t>
  </si>
  <si>
    <t>Kedvesnc Ízek Mátrai Diákcsemege vagy azzal egyenértékű</t>
  </si>
  <si>
    <t>szeletelt, vákumcsomagolt min. 55% hústartalom</t>
  </si>
  <si>
    <t>min. 55% hústartalom</t>
  </si>
  <si>
    <t>850 g</t>
  </si>
  <si>
    <t>900 g</t>
  </si>
  <si>
    <t>120g</t>
  </si>
  <si>
    <t>2 kg</t>
  </si>
  <si>
    <t>1,5 kg</t>
  </si>
  <si>
    <t>3 kg</t>
  </si>
  <si>
    <t>2,2 kg</t>
  </si>
  <si>
    <t>Párolt szögletes csemege</t>
  </si>
  <si>
    <t>sertéshús: min. 57 %, szeletelt, vákumcsomagolt</t>
  </si>
  <si>
    <t>3,3 kg</t>
  </si>
  <si>
    <t>Kedvenc Ízek Mátrai Diákcsemege vagy azzal egyenértékű</t>
  </si>
</sst>
</file>

<file path=xl/styles.xml><?xml version="1.0" encoding="utf-8"?>
<styleSheet xmlns="http://schemas.openxmlformats.org/spreadsheetml/2006/main">
  <numFmts count="1">
    <numFmt numFmtId="164" formatCode="0.000"/>
  </numFmts>
  <fonts count="16"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1"/>
    </font>
    <font>
      <sz val="10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2"/>
      <color theme="0"/>
      <name val="Arial"/>
      <family val="2"/>
      <charset val="238"/>
    </font>
    <font>
      <b/>
      <u/>
      <sz val="10"/>
      <color rgb="FFFF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85">
    <xf numFmtId="0" fontId="0" fillId="0" borderId="0" xfId="0"/>
    <xf numFmtId="0" fontId="0" fillId="0" borderId="0" xfId="0" applyFill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4" fillId="0" borderId="3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vertical="center" wrapText="1"/>
    </xf>
    <xf numFmtId="0" fontId="8" fillId="0" borderId="0" xfId="0" applyFont="1" applyFill="1" applyProtection="1">
      <protection locked="0"/>
    </xf>
    <xf numFmtId="0" fontId="2" fillId="6" borderId="8" xfId="0" applyFont="1" applyFill="1" applyBorder="1" applyAlignment="1" applyProtection="1">
      <alignment vertical="center" wrapText="1"/>
    </xf>
    <xf numFmtId="4" fontId="5" fillId="6" borderId="8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</xf>
    <xf numFmtId="4" fontId="5" fillId="0" borderId="1" xfId="0" applyNumberFormat="1" applyFont="1" applyFill="1" applyBorder="1" applyAlignment="1" applyProtection="1">
      <alignment vertical="center" wrapText="1"/>
      <protection locked="0"/>
    </xf>
    <xf numFmtId="4" fontId="2" fillId="4" borderId="1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</xf>
    <xf numFmtId="0" fontId="11" fillId="0" borderId="0" xfId="2" applyFont="1" applyAlignment="1" applyProtection="1">
      <alignment wrapText="1"/>
      <protection locked="0"/>
    </xf>
    <xf numFmtId="2" fontId="11" fillId="0" borderId="0" xfId="2" applyNumberFormat="1" applyFont="1" applyAlignment="1" applyProtection="1">
      <alignment wrapText="1"/>
      <protection locked="0"/>
    </xf>
    <xf numFmtId="0" fontId="10" fillId="0" borderId="0" xfId="2" applyProtection="1">
      <protection locked="0"/>
    </xf>
    <xf numFmtId="0" fontId="12" fillId="0" borderId="0" xfId="2" applyFont="1" applyFill="1" applyBorder="1" applyAlignment="1" applyProtection="1">
      <alignment horizontal="center" vertical="center" wrapText="1"/>
    </xf>
    <xf numFmtId="0" fontId="11" fillId="0" borderId="0" xfId="2" applyFont="1" applyAlignment="1" applyProtection="1">
      <alignment horizontal="center" vertical="center" wrapText="1"/>
    </xf>
    <xf numFmtId="0" fontId="12" fillId="0" borderId="0" xfId="2" applyFont="1" applyFill="1" applyAlignment="1" applyProtection="1">
      <alignment vertical="center" wrapText="1"/>
    </xf>
    <xf numFmtId="49" fontId="3" fillId="7" borderId="0" xfId="2" applyNumberFormat="1" applyFont="1" applyFill="1" applyBorder="1" applyAlignment="1" applyProtection="1">
      <alignment horizontal="center" vertical="center" wrapText="1"/>
    </xf>
    <xf numFmtId="0" fontId="3" fillId="0" borderId="0" xfId="2" applyFont="1" applyAlignment="1" applyProtection="1">
      <alignment vertical="center" wrapText="1"/>
    </xf>
    <xf numFmtId="164" fontId="11" fillId="0" borderId="0" xfId="2" applyNumberFormat="1" applyFont="1" applyAlignment="1" applyProtection="1">
      <alignment horizontal="right" vertical="center" wrapText="1"/>
    </xf>
    <xf numFmtId="0" fontId="11" fillId="0" borderId="0" xfId="2" applyFont="1" applyAlignment="1" applyProtection="1">
      <alignment vertical="center" wrapText="1"/>
    </xf>
    <xf numFmtId="4" fontId="13" fillId="0" borderId="0" xfId="2" applyNumberFormat="1" applyFont="1" applyAlignment="1" applyProtection="1">
      <alignment vertical="center" wrapText="1"/>
    </xf>
    <xf numFmtId="4" fontId="11" fillId="0" borderId="0" xfId="2" applyNumberFormat="1" applyFont="1" applyAlignment="1" applyProtection="1">
      <alignment vertical="center" wrapText="1"/>
    </xf>
    <xf numFmtId="0" fontId="2" fillId="0" borderId="0" xfId="0" applyFont="1" applyFill="1" applyAlignment="1" applyProtection="1">
      <alignment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8" borderId="1" xfId="0" applyFont="1" applyFill="1" applyBorder="1" applyAlignment="1" applyProtection="1">
      <alignment horizontal="center" vertical="center"/>
    </xf>
    <xf numFmtId="0" fontId="3" fillId="8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 wrapText="1"/>
      <protection locked="0"/>
    </xf>
    <xf numFmtId="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8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2" fillId="4" borderId="2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  <protection locked="0"/>
    </xf>
    <xf numFmtId="4" fontId="5" fillId="0" borderId="2" xfId="0" applyNumberFormat="1" applyFont="1" applyFill="1" applyBorder="1" applyAlignment="1" applyProtection="1">
      <alignment vertical="center" wrapText="1"/>
      <protection locked="0"/>
    </xf>
    <xf numFmtId="4" fontId="2" fillId="5" borderId="8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8" borderId="0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vertical="center" wrapText="1"/>
    </xf>
    <xf numFmtId="0" fontId="8" fillId="0" borderId="0" xfId="0" applyFont="1" applyFill="1" applyAlignment="1" applyProtection="1">
      <alignment wrapText="1"/>
      <protection locked="0"/>
    </xf>
    <xf numFmtId="0" fontId="9" fillId="0" borderId="0" xfId="0" applyFont="1" applyFill="1" applyProtection="1">
      <protection locked="0"/>
    </xf>
    <xf numFmtId="0" fontId="3" fillId="0" borderId="0" xfId="0" applyFont="1" applyBorder="1" applyProtection="1">
      <protection locked="0"/>
    </xf>
    <xf numFmtId="0" fontId="6" fillId="0" borderId="3" xfId="0" applyFont="1" applyBorder="1" applyAlignment="1" applyProtection="1">
      <alignment horizontal="center" wrapText="1"/>
    </xf>
    <xf numFmtId="0" fontId="6" fillId="0" borderId="12" xfId="0" applyFont="1" applyBorder="1" applyAlignment="1" applyProtection="1">
      <alignment horizontal="center" wrapText="1"/>
    </xf>
    <xf numFmtId="0" fontId="6" fillId="0" borderId="5" xfId="0" applyFont="1" applyBorder="1" applyAlignment="1" applyProtection="1">
      <alignment horizontal="center" wrapText="1"/>
    </xf>
    <xf numFmtId="164" fontId="6" fillId="5" borderId="8" xfId="0" applyNumberFormat="1" applyFont="1" applyFill="1" applyBorder="1" applyAlignment="1" applyProtection="1">
      <alignment horizontal="right" vertical="center" wrapText="1"/>
    </xf>
    <xf numFmtId="0" fontId="11" fillId="0" borderId="0" xfId="2" applyFont="1" applyAlignment="1" applyProtection="1">
      <alignment wrapText="1"/>
    </xf>
    <xf numFmtId="0" fontId="2" fillId="0" borderId="0" xfId="0" applyFont="1" applyFill="1" applyAlignment="1" applyProtection="1">
      <alignment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3" fillId="9" borderId="1" xfId="0" applyFont="1" applyFill="1" applyBorder="1" applyAlignment="1" applyProtection="1">
      <alignment horizontal="center" vertical="center"/>
    </xf>
    <xf numFmtId="0" fontId="3" fillId="9" borderId="1" xfId="0" applyFont="1" applyFill="1" applyBorder="1" applyAlignment="1" applyProtection="1">
      <alignment horizontal="left" vertical="center" wrapText="1"/>
    </xf>
    <xf numFmtId="0" fontId="3" fillId="9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  <protection locked="0"/>
    </xf>
    <xf numFmtId="4" fontId="2" fillId="0" borderId="0" xfId="0" applyNumberFormat="1" applyFont="1" applyFill="1" applyBorder="1" applyAlignment="1" applyProtection="1">
      <alignment horizontal="left" vertical="top" wrapText="1"/>
      <protection locked="0"/>
    </xf>
    <xf numFmtId="0" fontId="2" fillId="5" borderId="6" xfId="0" applyFont="1" applyFill="1" applyBorder="1" applyAlignment="1" applyProtection="1">
      <alignment horizontal="right" wrapText="1"/>
    </xf>
    <xf numFmtId="0" fontId="2" fillId="5" borderId="7" xfId="0" applyFont="1" applyFill="1" applyBorder="1" applyAlignment="1" applyProtection="1">
      <alignment horizontal="right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164" fontId="6" fillId="2" borderId="9" xfId="0" applyNumberFormat="1" applyFont="1" applyFill="1" applyBorder="1" applyAlignment="1" applyProtection="1">
      <alignment horizontal="center" vertical="center" wrapText="1"/>
    </xf>
    <xf numFmtId="164" fontId="6" fillId="2" borderId="10" xfId="0" applyNumberFormat="1" applyFont="1" applyFill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0" fontId="2" fillId="3" borderId="2" xfId="1" applyFont="1" applyFill="1" applyBorder="1" applyAlignment="1" applyProtection="1">
      <alignment horizontal="center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4" fontId="7" fillId="3" borderId="2" xfId="1" applyNumberFormat="1" applyFont="1" applyFill="1" applyBorder="1" applyAlignment="1" applyProtection="1">
      <alignment horizontal="center" vertical="center" wrapText="1"/>
    </xf>
    <xf numFmtId="4" fontId="7" fillId="3" borderId="11" xfId="1" applyNumberFormat="1" applyFont="1" applyFill="1" applyBorder="1" applyAlignment="1" applyProtection="1">
      <alignment horizontal="center" vertical="center" wrapText="1"/>
    </xf>
  </cellXfs>
  <cellStyles count="3">
    <cellStyle name="Excel Built-in Normal" xfId="2"/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1"/>
  <sheetViews>
    <sheetView tabSelected="1" workbookViewId="0">
      <selection activeCell="E7" sqref="E7"/>
    </sheetView>
  </sheetViews>
  <sheetFormatPr defaultColWidth="7.21875" defaultRowHeight="15.75"/>
  <cols>
    <col min="1" max="1" width="6.21875" style="3" customWidth="1"/>
    <col min="2" max="2" width="24.88671875" style="7" customWidth="1"/>
    <col min="3" max="3" width="25.33203125" style="56" customWidth="1"/>
    <col min="4" max="4" width="11.77734375" style="57" customWidth="1"/>
    <col min="5" max="5" width="10.44140625" style="57" customWidth="1"/>
    <col min="6" max="6" width="7.77734375" style="58" customWidth="1"/>
    <col min="7" max="7" width="8.77734375" style="58" customWidth="1"/>
    <col min="8" max="8" width="10.109375" style="2" customWidth="1"/>
    <col min="9" max="9" width="8.77734375" style="3" customWidth="1"/>
    <col min="10" max="10" width="8.21875" style="3" customWidth="1"/>
    <col min="11" max="11" width="8.88671875" style="3" customWidth="1"/>
    <col min="12" max="12" width="9" style="3" customWidth="1"/>
    <col min="13" max="13" width="9.5546875" style="3" customWidth="1"/>
    <col min="14" max="14" width="11.5546875" style="3" customWidth="1"/>
    <col min="15" max="15" width="5.33203125" style="1" customWidth="1"/>
    <col min="16" max="16" width="11.77734375" style="2" customWidth="1"/>
    <col min="17" max="17" width="14.6640625" style="3" bestFit="1" customWidth="1"/>
    <col min="18" max="18" width="10.44140625" style="3" customWidth="1"/>
    <col min="19" max="23" width="7.21875" style="3"/>
    <col min="24" max="24" width="10.33203125" style="3" customWidth="1"/>
    <col min="25" max="16384" width="7.21875" style="3"/>
  </cols>
  <sheetData>
    <row r="1" spans="1:20" s="21" customFormat="1" ht="12.75">
      <c r="A1" s="23"/>
      <c r="B1" s="24"/>
      <c r="C1" s="22"/>
      <c r="D1" s="22"/>
      <c r="E1" s="22"/>
      <c r="F1" s="25"/>
      <c r="G1" s="26"/>
      <c r="H1" s="27"/>
      <c r="I1" s="28"/>
      <c r="J1" s="28"/>
      <c r="K1" s="28"/>
      <c r="L1" s="28"/>
      <c r="M1" s="29"/>
      <c r="N1" s="30"/>
      <c r="O1" s="63"/>
      <c r="P1" s="20"/>
      <c r="Q1" s="19"/>
      <c r="R1" s="19"/>
      <c r="S1" s="19"/>
      <c r="T1" s="19"/>
    </row>
    <row r="2" spans="1:20" s="31" customFormat="1" ht="13.15" customHeight="1">
      <c r="A2" s="75" t="s">
        <v>13</v>
      </c>
      <c r="B2" s="59" t="s">
        <v>192</v>
      </c>
      <c r="C2" s="60"/>
      <c r="D2" s="60"/>
      <c r="E2" s="60"/>
      <c r="F2" s="60"/>
      <c r="G2" s="61"/>
      <c r="H2" s="77" t="s">
        <v>85</v>
      </c>
      <c r="I2" s="79" t="s">
        <v>0</v>
      </c>
      <c r="J2" s="81" t="s">
        <v>1</v>
      </c>
      <c r="K2" s="81" t="s">
        <v>2</v>
      </c>
      <c r="L2" s="81" t="s">
        <v>3</v>
      </c>
      <c r="M2" s="83" t="s">
        <v>198</v>
      </c>
      <c r="N2" s="83" t="s">
        <v>87</v>
      </c>
      <c r="O2" s="64"/>
    </row>
    <row r="3" spans="1:20" s="31" customFormat="1" ht="79.900000000000006" customHeight="1">
      <c r="A3" s="76"/>
      <c r="B3" s="10" t="s">
        <v>176</v>
      </c>
      <c r="C3" s="10" t="s">
        <v>4</v>
      </c>
      <c r="D3" s="10" t="s">
        <v>5</v>
      </c>
      <c r="E3" s="4" t="s">
        <v>177</v>
      </c>
      <c r="F3" s="5" t="s">
        <v>6</v>
      </c>
      <c r="G3" s="5" t="s">
        <v>7</v>
      </c>
      <c r="H3" s="78"/>
      <c r="I3" s="80"/>
      <c r="J3" s="82"/>
      <c r="K3" s="82"/>
      <c r="L3" s="82"/>
      <c r="M3" s="84"/>
      <c r="N3" s="84"/>
      <c r="O3" s="64"/>
    </row>
    <row r="4" spans="1:20" s="31" customFormat="1" ht="12.75">
      <c r="A4" s="65" t="s">
        <v>8</v>
      </c>
      <c r="B4" s="18" t="s">
        <v>88</v>
      </c>
      <c r="C4" s="10"/>
      <c r="D4" s="10"/>
      <c r="E4" s="15"/>
      <c r="F4" s="34" t="s">
        <v>34</v>
      </c>
      <c r="G4" s="11"/>
      <c r="H4" s="16">
        <v>46.5</v>
      </c>
      <c r="I4" s="12" t="s">
        <v>10</v>
      </c>
      <c r="J4" s="17"/>
      <c r="K4" s="17"/>
      <c r="L4" s="17"/>
      <c r="M4" s="13"/>
      <c r="N4" s="14">
        <f t="shared" ref="N4:N10" si="0">SUM(H4*M4)</f>
        <v>0</v>
      </c>
      <c r="O4" s="64"/>
      <c r="Q4" s="19"/>
    </row>
    <row r="5" spans="1:20" s="31" customFormat="1" ht="12.75">
      <c r="A5" s="65" t="s">
        <v>11</v>
      </c>
      <c r="B5" s="18" t="s">
        <v>89</v>
      </c>
      <c r="C5" s="10"/>
      <c r="D5" s="10"/>
      <c r="E5" s="15"/>
      <c r="F5" s="33" t="s">
        <v>26</v>
      </c>
      <c r="G5" s="11"/>
      <c r="H5" s="16">
        <v>99.25</v>
      </c>
      <c r="I5" s="12" t="s">
        <v>10</v>
      </c>
      <c r="J5" s="17"/>
      <c r="K5" s="17"/>
      <c r="L5" s="17"/>
      <c r="M5" s="13"/>
      <c r="N5" s="14">
        <f t="shared" si="0"/>
        <v>0</v>
      </c>
      <c r="O5" s="64"/>
      <c r="Q5" s="19"/>
    </row>
    <row r="6" spans="1:20" s="31" customFormat="1" ht="12.75">
      <c r="A6" s="65" t="s">
        <v>12</v>
      </c>
      <c r="B6" s="18" t="s">
        <v>90</v>
      </c>
      <c r="C6" s="10" t="s">
        <v>91</v>
      </c>
      <c r="D6" s="10"/>
      <c r="E6" s="15"/>
      <c r="F6" s="33" t="s">
        <v>26</v>
      </c>
      <c r="G6" s="11"/>
      <c r="H6" s="16">
        <v>74.25</v>
      </c>
      <c r="I6" s="12" t="s">
        <v>10</v>
      </c>
      <c r="J6" s="17"/>
      <c r="K6" s="17"/>
      <c r="L6" s="17"/>
      <c r="M6" s="13"/>
      <c r="N6" s="14">
        <f t="shared" si="0"/>
        <v>0</v>
      </c>
      <c r="O6" s="64"/>
      <c r="Q6" s="19"/>
    </row>
    <row r="7" spans="1:20" s="31" customFormat="1" ht="12.75">
      <c r="A7" s="65" t="s">
        <v>13</v>
      </c>
      <c r="B7" s="18" t="s">
        <v>92</v>
      </c>
      <c r="C7" s="10"/>
      <c r="D7" s="10"/>
      <c r="E7" s="15"/>
      <c r="F7" s="33" t="s">
        <v>65</v>
      </c>
      <c r="G7" s="11"/>
      <c r="H7" s="16">
        <v>745</v>
      </c>
      <c r="I7" s="12" t="s">
        <v>10</v>
      </c>
      <c r="J7" s="17"/>
      <c r="K7" s="17"/>
      <c r="L7" s="17"/>
      <c r="M7" s="13"/>
      <c r="N7" s="14">
        <f t="shared" si="0"/>
        <v>0</v>
      </c>
      <c r="O7" s="64"/>
      <c r="Q7" s="19"/>
    </row>
    <row r="8" spans="1:20" s="31" customFormat="1" ht="12.75">
      <c r="A8" s="65" t="s">
        <v>14</v>
      </c>
      <c r="B8" s="18" t="s">
        <v>93</v>
      </c>
      <c r="C8" s="10" t="s">
        <v>94</v>
      </c>
      <c r="D8" s="10"/>
      <c r="E8" s="15"/>
      <c r="F8" s="33" t="s">
        <v>65</v>
      </c>
      <c r="G8" s="11"/>
      <c r="H8" s="16">
        <v>562</v>
      </c>
      <c r="I8" s="12" t="s">
        <v>10</v>
      </c>
      <c r="J8" s="17"/>
      <c r="K8" s="17"/>
      <c r="L8" s="17"/>
      <c r="M8" s="13"/>
      <c r="N8" s="14">
        <f t="shared" si="0"/>
        <v>0</v>
      </c>
      <c r="O8" s="64"/>
      <c r="Q8" s="19"/>
    </row>
    <row r="9" spans="1:20" s="31" customFormat="1" ht="25.5">
      <c r="A9" s="65" t="s">
        <v>15</v>
      </c>
      <c r="B9" s="18" t="s">
        <v>95</v>
      </c>
      <c r="C9" s="10" t="s">
        <v>96</v>
      </c>
      <c r="D9" s="10" t="s">
        <v>9</v>
      </c>
      <c r="E9" s="15"/>
      <c r="F9" s="33" t="s">
        <v>65</v>
      </c>
      <c r="G9" s="15"/>
      <c r="H9" s="16">
        <v>343</v>
      </c>
      <c r="I9" s="12" t="s">
        <v>10</v>
      </c>
      <c r="J9" s="17"/>
      <c r="K9" s="17"/>
      <c r="L9" s="17"/>
      <c r="M9" s="13"/>
      <c r="N9" s="14">
        <f t="shared" si="0"/>
        <v>0</v>
      </c>
      <c r="O9" s="64"/>
      <c r="Q9" s="19"/>
    </row>
    <row r="10" spans="1:20" s="31" customFormat="1" ht="25.5">
      <c r="A10" s="65" t="s">
        <v>16</v>
      </c>
      <c r="B10" s="18" t="s">
        <v>97</v>
      </c>
      <c r="C10" s="10" t="s">
        <v>98</v>
      </c>
      <c r="D10" s="10" t="s">
        <v>9</v>
      </c>
      <c r="E10" s="15"/>
      <c r="F10" s="33" t="s">
        <v>65</v>
      </c>
      <c r="G10" s="15"/>
      <c r="H10" s="16">
        <v>244</v>
      </c>
      <c r="I10" s="12" t="s">
        <v>10</v>
      </c>
      <c r="J10" s="17"/>
      <c r="K10" s="17"/>
      <c r="L10" s="17"/>
      <c r="M10" s="13"/>
      <c r="N10" s="14">
        <f t="shared" si="0"/>
        <v>0</v>
      </c>
      <c r="O10" s="64"/>
      <c r="Q10" s="19"/>
    </row>
    <row r="11" spans="1:20" s="31" customFormat="1" ht="25.5">
      <c r="A11" s="65" t="s">
        <v>17</v>
      </c>
      <c r="B11" s="18" t="s">
        <v>99</v>
      </c>
      <c r="C11" s="10"/>
      <c r="D11" s="10"/>
      <c r="E11" s="15"/>
      <c r="F11" s="10" t="s">
        <v>178</v>
      </c>
      <c r="G11" s="15"/>
      <c r="H11" s="16">
        <v>18.25</v>
      </c>
      <c r="I11" s="12" t="s">
        <v>10</v>
      </c>
      <c r="J11" s="17"/>
      <c r="K11" s="17"/>
      <c r="L11" s="17"/>
      <c r="M11" s="13"/>
      <c r="N11" s="14">
        <f t="shared" ref="N11:N14" si="1">SUM(H11*M11)</f>
        <v>0</v>
      </c>
      <c r="O11" s="64"/>
      <c r="Q11" s="19"/>
    </row>
    <row r="12" spans="1:20" s="31" customFormat="1" ht="12.75">
      <c r="A12" s="65" t="s">
        <v>18</v>
      </c>
      <c r="B12" s="18" t="s">
        <v>100</v>
      </c>
      <c r="C12" s="10"/>
      <c r="D12" s="10"/>
      <c r="E12" s="15"/>
      <c r="F12" s="33" t="s">
        <v>26</v>
      </c>
      <c r="G12" s="11"/>
      <c r="H12" s="16">
        <v>8</v>
      </c>
      <c r="I12" s="12" t="s">
        <v>10</v>
      </c>
      <c r="J12" s="17"/>
      <c r="K12" s="17"/>
      <c r="L12" s="17"/>
      <c r="M12" s="13"/>
      <c r="N12" s="14">
        <f t="shared" si="1"/>
        <v>0</v>
      </c>
      <c r="O12" s="64"/>
      <c r="Q12" s="19"/>
    </row>
    <row r="13" spans="1:20" s="31" customFormat="1" ht="12.75">
      <c r="A13" s="65" t="s">
        <v>19</v>
      </c>
      <c r="B13" s="18" t="s">
        <v>101</v>
      </c>
      <c r="C13" s="10"/>
      <c r="D13" s="10"/>
      <c r="E13" s="15"/>
      <c r="F13" s="33" t="s">
        <v>26</v>
      </c>
      <c r="G13" s="11"/>
      <c r="H13" s="16">
        <v>259</v>
      </c>
      <c r="I13" s="12" t="s">
        <v>10</v>
      </c>
      <c r="J13" s="17"/>
      <c r="K13" s="17"/>
      <c r="L13" s="17"/>
      <c r="M13" s="13"/>
      <c r="N13" s="14">
        <f t="shared" si="1"/>
        <v>0</v>
      </c>
      <c r="O13" s="64"/>
      <c r="Q13" s="19"/>
    </row>
    <row r="14" spans="1:20" s="31" customFormat="1" ht="12.75">
      <c r="A14" s="65" t="s">
        <v>20</v>
      </c>
      <c r="B14" s="18" t="s">
        <v>101</v>
      </c>
      <c r="C14" s="10"/>
      <c r="D14" s="10"/>
      <c r="E14" s="15"/>
      <c r="F14" s="33" t="s">
        <v>83</v>
      </c>
      <c r="G14" s="11"/>
      <c r="H14" s="16">
        <v>115</v>
      </c>
      <c r="I14" s="12" t="s">
        <v>10</v>
      </c>
      <c r="J14" s="17"/>
      <c r="K14" s="17"/>
      <c r="L14" s="17"/>
      <c r="M14" s="13"/>
      <c r="N14" s="14">
        <f t="shared" si="1"/>
        <v>0</v>
      </c>
      <c r="O14" s="64"/>
      <c r="Q14" s="19"/>
    </row>
    <row r="15" spans="1:20" s="31" customFormat="1" ht="25.5">
      <c r="A15" s="65" t="s">
        <v>21</v>
      </c>
      <c r="B15" s="69" t="s">
        <v>199</v>
      </c>
      <c r="C15" s="10" t="s">
        <v>102</v>
      </c>
      <c r="D15" s="10" t="s">
        <v>9</v>
      </c>
      <c r="E15" s="15"/>
      <c r="F15" s="10" t="s">
        <v>179</v>
      </c>
      <c r="G15" s="15"/>
      <c r="H15" s="16">
        <v>5.4</v>
      </c>
      <c r="I15" s="12" t="s">
        <v>10</v>
      </c>
      <c r="J15" s="17"/>
      <c r="K15" s="17"/>
      <c r="L15" s="17"/>
      <c r="M15" s="13"/>
      <c r="N15" s="14">
        <f t="shared" ref="N15:N67" si="2">SUM(H15*M15)</f>
        <v>0</v>
      </c>
      <c r="O15" s="64"/>
      <c r="Q15" s="19"/>
    </row>
    <row r="16" spans="1:20" s="31" customFormat="1" ht="25.5">
      <c r="A16" s="65" t="s">
        <v>22</v>
      </c>
      <c r="B16" s="69" t="s">
        <v>199</v>
      </c>
      <c r="C16" s="10" t="s">
        <v>103</v>
      </c>
      <c r="D16" s="10" t="s">
        <v>9</v>
      </c>
      <c r="E16" s="15"/>
      <c r="F16" s="68" t="s">
        <v>200</v>
      </c>
      <c r="G16" s="15"/>
      <c r="H16" s="16">
        <v>185</v>
      </c>
      <c r="I16" s="12" t="s">
        <v>10</v>
      </c>
      <c r="J16" s="17"/>
      <c r="K16" s="17"/>
      <c r="L16" s="17"/>
      <c r="M16" s="13"/>
      <c r="N16" s="14">
        <f t="shared" si="2"/>
        <v>0</v>
      </c>
      <c r="O16" s="64"/>
      <c r="Q16" s="19"/>
    </row>
    <row r="17" spans="1:17" s="31" customFormat="1" ht="25.5">
      <c r="A17" s="65" t="s">
        <v>23</v>
      </c>
      <c r="B17" s="69" t="s">
        <v>214</v>
      </c>
      <c r="C17" s="10" t="s">
        <v>202</v>
      </c>
      <c r="D17" s="10" t="s">
        <v>9</v>
      </c>
      <c r="E17" s="15"/>
      <c r="F17" s="10" t="s">
        <v>180</v>
      </c>
      <c r="G17" s="15"/>
      <c r="H17" s="16">
        <v>1.8</v>
      </c>
      <c r="I17" s="12" t="s">
        <v>10</v>
      </c>
      <c r="J17" s="17"/>
      <c r="K17" s="17"/>
      <c r="L17" s="17"/>
      <c r="M17" s="13"/>
      <c r="N17" s="14">
        <f t="shared" si="2"/>
        <v>0</v>
      </c>
      <c r="O17" s="64"/>
      <c r="Q17" s="19"/>
    </row>
    <row r="18" spans="1:17" s="31" customFormat="1" ht="25.5">
      <c r="A18" s="65" t="s">
        <v>24</v>
      </c>
      <c r="B18" s="69" t="s">
        <v>201</v>
      </c>
      <c r="C18" s="10" t="s">
        <v>203</v>
      </c>
      <c r="D18" s="10" t="s">
        <v>9</v>
      </c>
      <c r="E18" s="15"/>
      <c r="F18" s="68" t="s">
        <v>204</v>
      </c>
      <c r="G18" s="15"/>
      <c r="H18" s="16">
        <v>117</v>
      </c>
      <c r="I18" s="12" t="s">
        <v>10</v>
      </c>
      <c r="J18" s="17"/>
      <c r="K18" s="17"/>
      <c r="L18" s="17"/>
      <c r="M18" s="13"/>
      <c r="N18" s="14">
        <f t="shared" si="2"/>
        <v>0</v>
      </c>
      <c r="O18" s="64"/>
      <c r="Q18" s="19"/>
    </row>
    <row r="19" spans="1:17" s="31" customFormat="1" ht="25.5">
      <c r="A19" s="65" t="s">
        <v>25</v>
      </c>
      <c r="B19" s="18" t="s">
        <v>104</v>
      </c>
      <c r="C19" s="10" t="s">
        <v>105</v>
      </c>
      <c r="D19" s="10" t="s">
        <v>9</v>
      </c>
      <c r="E19" s="15"/>
      <c r="F19" s="10" t="s">
        <v>183</v>
      </c>
      <c r="G19" s="15"/>
      <c r="H19" s="16">
        <v>327.60000000000002</v>
      </c>
      <c r="I19" s="12" t="s">
        <v>10</v>
      </c>
      <c r="J19" s="17"/>
      <c r="K19" s="17"/>
      <c r="L19" s="17"/>
      <c r="M19" s="13"/>
      <c r="N19" s="14">
        <f t="shared" si="2"/>
        <v>0</v>
      </c>
      <c r="O19" s="64"/>
      <c r="Q19" s="19"/>
    </row>
    <row r="20" spans="1:17" s="31" customFormat="1" ht="25.5">
      <c r="A20" s="65" t="s">
        <v>27</v>
      </c>
      <c r="B20" s="18" t="s">
        <v>106</v>
      </c>
      <c r="C20" s="10" t="s">
        <v>107</v>
      </c>
      <c r="D20" s="10" t="s">
        <v>9</v>
      </c>
      <c r="E20" s="15"/>
      <c r="F20" s="10" t="s">
        <v>182</v>
      </c>
      <c r="G20" s="15"/>
      <c r="H20" s="16">
        <v>34.5</v>
      </c>
      <c r="I20" s="12" t="s">
        <v>10</v>
      </c>
      <c r="J20" s="17"/>
      <c r="K20" s="17"/>
      <c r="L20" s="17"/>
      <c r="M20" s="13"/>
      <c r="N20" s="14">
        <f t="shared" si="2"/>
        <v>0</v>
      </c>
      <c r="O20" s="64"/>
      <c r="Q20" s="19"/>
    </row>
    <row r="21" spans="1:17" s="31" customFormat="1" ht="25.5">
      <c r="A21" s="65" t="s">
        <v>28</v>
      </c>
      <c r="B21" s="18" t="s">
        <v>108</v>
      </c>
      <c r="C21" s="10" t="s">
        <v>109</v>
      </c>
      <c r="D21" s="10" t="s">
        <v>9</v>
      </c>
      <c r="E21" s="15"/>
      <c r="F21" s="68" t="s">
        <v>205</v>
      </c>
      <c r="G21" s="15"/>
      <c r="H21" s="16">
        <v>93</v>
      </c>
      <c r="I21" s="12" t="s">
        <v>10</v>
      </c>
      <c r="J21" s="17"/>
      <c r="K21" s="17"/>
      <c r="L21" s="17"/>
      <c r="M21" s="13"/>
      <c r="N21" s="14">
        <f t="shared" si="2"/>
        <v>0</v>
      </c>
      <c r="O21" s="64"/>
      <c r="Q21" s="19"/>
    </row>
    <row r="22" spans="1:17" s="31" customFormat="1" ht="25.5">
      <c r="A22" s="65" t="s">
        <v>29</v>
      </c>
      <c r="B22" s="18" t="s">
        <v>110</v>
      </c>
      <c r="C22" s="10" t="s">
        <v>111</v>
      </c>
      <c r="D22" s="10" t="s">
        <v>9</v>
      </c>
      <c r="E22" s="15"/>
      <c r="F22" s="35" t="s">
        <v>112</v>
      </c>
      <c r="G22" s="15"/>
      <c r="H22" s="16">
        <v>120</v>
      </c>
      <c r="I22" s="12" t="s">
        <v>10</v>
      </c>
      <c r="J22" s="17"/>
      <c r="K22" s="17"/>
      <c r="L22" s="17"/>
      <c r="M22" s="13"/>
      <c r="N22" s="14">
        <f t="shared" si="2"/>
        <v>0</v>
      </c>
      <c r="O22" s="64"/>
      <c r="Q22" s="19"/>
    </row>
    <row r="23" spans="1:17" s="31" customFormat="1" ht="25.5">
      <c r="A23" s="65" t="s">
        <v>30</v>
      </c>
      <c r="B23" s="36" t="s">
        <v>113</v>
      </c>
      <c r="C23" s="10" t="s">
        <v>114</v>
      </c>
      <c r="D23" s="10" t="s">
        <v>9</v>
      </c>
      <c r="E23" s="15"/>
      <c r="F23" s="35" t="s">
        <v>31</v>
      </c>
      <c r="G23" s="15"/>
      <c r="H23" s="16">
        <v>138.6</v>
      </c>
      <c r="I23" s="12" t="s">
        <v>10</v>
      </c>
      <c r="J23" s="17"/>
      <c r="K23" s="17"/>
      <c r="L23" s="17"/>
      <c r="M23" s="13"/>
      <c r="N23" s="14">
        <f t="shared" si="2"/>
        <v>0</v>
      </c>
      <c r="O23" s="64"/>
      <c r="Q23" s="19"/>
    </row>
    <row r="24" spans="1:17" s="31" customFormat="1" ht="25.5">
      <c r="A24" s="65" t="s">
        <v>32</v>
      </c>
      <c r="B24" s="18" t="s">
        <v>115</v>
      </c>
      <c r="C24" s="10" t="s">
        <v>114</v>
      </c>
      <c r="D24" s="10" t="s">
        <v>9</v>
      </c>
      <c r="E24" s="15"/>
      <c r="F24" s="35" t="s">
        <v>31</v>
      </c>
      <c r="G24" s="15"/>
      <c r="H24" s="16">
        <v>138.6</v>
      </c>
      <c r="I24" s="12" t="s">
        <v>10</v>
      </c>
      <c r="J24" s="17"/>
      <c r="K24" s="17"/>
      <c r="L24" s="17"/>
      <c r="M24" s="13"/>
      <c r="N24" s="14">
        <f t="shared" si="2"/>
        <v>0</v>
      </c>
      <c r="O24" s="64"/>
      <c r="Q24" s="19"/>
    </row>
    <row r="25" spans="1:17" s="31" customFormat="1" ht="25.5">
      <c r="A25" s="65" t="s">
        <v>33</v>
      </c>
      <c r="B25" s="18" t="s">
        <v>116</v>
      </c>
      <c r="C25" s="10" t="s">
        <v>117</v>
      </c>
      <c r="D25" s="10"/>
      <c r="E25" s="15"/>
      <c r="F25" s="10" t="s">
        <v>181</v>
      </c>
      <c r="G25" s="15"/>
      <c r="H25" s="16">
        <v>23.7</v>
      </c>
      <c r="I25" s="12" t="s">
        <v>10</v>
      </c>
      <c r="J25" s="17"/>
      <c r="K25" s="17"/>
      <c r="L25" s="17"/>
      <c r="M25" s="13"/>
      <c r="N25" s="14">
        <f t="shared" si="2"/>
        <v>0</v>
      </c>
      <c r="O25" s="64"/>
      <c r="Q25" s="19"/>
    </row>
    <row r="26" spans="1:17" s="31" customFormat="1" ht="12.75">
      <c r="A26" s="65" t="s">
        <v>35</v>
      </c>
      <c r="B26" s="18" t="s">
        <v>116</v>
      </c>
      <c r="C26" s="10"/>
      <c r="D26" s="10"/>
      <c r="E26" s="15"/>
      <c r="F26" s="10" t="s">
        <v>86</v>
      </c>
      <c r="G26" s="15"/>
      <c r="H26" s="16">
        <v>45</v>
      </c>
      <c r="I26" s="12" t="s">
        <v>10</v>
      </c>
      <c r="J26" s="17"/>
      <c r="K26" s="17"/>
      <c r="L26" s="17"/>
      <c r="M26" s="13"/>
      <c r="N26" s="14">
        <f t="shared" si="2"/>
        <v>0</v>
      </c>
      <c r="O26" s="64"/>
      <c r="Q26" s="19"/>
    </row>
    <row r="27" spans="1:17" s="31" customFormat="1" ht="25.5">
      <c r="A27" s="65" t="s">
        <v>36</v>
      </c>
      <c r="B27" s="18" t="s">
        <v>118</v>
      </c>
      <c r="C27" s="10" t="s">
        <v>119</v>
      </c>
      <c r="D27" s="10" t="s">
        <v>9</v>
      </c>
      <c r="E27" s="15"/>
      <c r="F27" s="10" t="s">
        <v>184</v>
      </c>
      <c r="G27" s="15"/>
      <c r="H27" s="16">
        <v>48.9</v>
      </c>
      <c r="I27" s="12" t="s">
        <v>10</v>
      </c>
      <c r="J27" s="17"/>
      <c r="K27" s="17"/>
      <c r="L27" s="17"/>
      <c r="M27" s="13"/>
      <c r="N27" s="14">
        <f t="shared" si="2"/>
        <v>0</v>
      </c>
      <c r="O27" s="64"/>
      <c r="Q27" s="19"/>
    </row>
    <row r="28" spans="1:17" s="31" customFormat="1" ht="38.25">
      <c r="A28" s="65" t="s">
        <v>37</v>
      </c>
      <c r="B28" s="18" t="s">
        <v>120</v>
      </c>
      <c r="C28" s="10" t="s">
        <v>121</v>
      </c>
      <c r="D28" s="10" t="s">
        <v>9</v>
      </c>
      <c r="E28" s="15"/>
      <c r="F28" s="68" t="s">
        <v>206</v>
      </c>
      <c r="G28" s="15"/>
      <c r="H28" s="16">
        <v>84.9</v>
      </c>
      <c r="I28" s="12" t="s">
        <v>10</v>
      </c>
      <c r="J28" s="17"/>
      <c r="K28" s="17"/>
      <c r="L28" s="17"/>
      <c r="M28" s="13"/>
      <c r="N28" s="14">
        <f t="shared" si="2"/>
        <v>0</v>
      </c>
      <c r="O28" s="64"/>
      <c r="Q28" s="19"/>
    </row>
    <row r="29" spans="1:17" s="31" customFormat="1" ht="38.25">
      <c r="A29" s="65" t="s">
        <v>38</v>
      </c>
      <c r="B29" s="18" t="s">
        <v>122</v>
      </c>
      <c r="C29" s="10" t="s">
        <v>123</v>
      </c>
      <c r="D29" s="10" t="s">
        <v>9</v>
      </c>
      <c r="E29" s="15"/>
      <c r="F29" s="35" t="s">
        <v>52</v>
      </c>
      <c r="G29" s="15"/>
      <c r="H29" s="16">
        <v>21.6</v>
      </c>
      <c r="I29" s="12" t="s">
        <v>10</v>
      </c>
      <c r="J29" s="17"/>
      <c r="K29" s="17"/>
      <c r="L29" s="17"/>
      <c r="M29" s="13"/>
      <c r="N29" s="14">
        <f t="shared" si="2"/>
        <v>0</v>
      </c>
      <c r="O29" s="64"/>
      <c r="Q29" s="19"/>
    </row>
    <row r="30" spans="1:17" s="31" customFormat="1" ht="38.25">
      <c r="A30" s="65" t="s">
        <v>39</v>
      </c>
      <c r="B30" s="18" t="s">
        <v>122</v>
      </c>
      <c r="C30" s="10" t="s">
        <v>124</v>
      </c>
      <c r="D30" s="10" t="s">
        <v>9</v>
      </c>
      <c r="E30" s="15"/>
      <c r="F30" s="68" t="s">
        <v>207</v>
      </c>
      <c r="G30" s="15"/>
      <c r="H30" s="16">
        <v>315</v>
      </c>
      <c r="I30" s="12" t="s">
        <v>10</v>
      </c>
      <c r="J30" s="17"/>
      <c r="K30" s="17"/>
      <c r="L30" s="17"/>
      <c r="M30" s="13"/>
      <c r="N30" s="14">
        <f t="shared" si="2"/>
        <v>0</v>
      </c>
      <c r="O30" s="64"/>
      <c r="Q30" s="19"/>
    </row>
    <row r="31" spans="1:17" s="31" customFormat="1" ht="25.5">
      <c r="A31" s="65" t="s">
        <v>40</v>
      </c>
      <c r="B31" s="18" t="s">
        <v>125</v>
      </c>
      <c r="C31" s="10" t="s">
        <v>126</v>
      </c>
      <c r="D31" s="10" t="s">
        <v>9</v>
      </c>
      <c r="E31" s="15"/>
      <c r="F31" s="68" t="s">
        <v>208</v>
      </c>
      <c r="G31" s="15"/>
      <c r="H31" s="16">
        <v>18</v>
      </c>
      <c r="I31" s="12" t="s">
        <v>10</v>
      </c>
      <c r="J31" s="17"/>
      <c r="K31" s="17"/>
      <c r="L31" s="17"/>
      <c r="M31" s="13"/>
      <c r="N31" s="14">
        <f t="shared" si="2"/>
        <v>0</v>
      </c>
      <c r="O31" s="64"/>
      <c r="Q31" s="19"/>
    </row>
    <row r="32" spans="1:17" s="31" customFormat="1" ht="25.5">
      <c r="A32" s="65" t="s">
        <v>41</v>
      </c>
      <c r="B32" s="18" t="s">
        <v>59</v>
      </c>
      <c r="C32" s="10" t="s">
        <v>117</v>
      </c>
      <c r="D32" s="10" t="s">
        <v>9</v>
      </c>
      <c r="E32" s="15"/>
      <c r="F32" s="10" t="s">
        <v>185</v>
      </c>
      <c r="G32" s="15"/>
      <c r="H32" s="16">
        <v>70.900000000000006</v>
      </c>
      <c r="I32" s="12" t="s">
        <v>10</v>
      </c>
      <c r="J32" s="17"/>
      <c r="K32" s="17"/>
      <c r="L32" s="17"/>
      <c r="M32" s="13"/>
      <c r="N32" s="14">
        <f t="shared" si="2"/>
        <v>0</v>
      </c>
      <c r="O32" s="64"/>
      <c r="Q32" s="19"/>
    </row>
    <row r="33" spans="1:17" s="31" customFormat="1" ht="25.5">
      <c r="A33" s="65" t="s">
        <v>42</v>
      </c>
      <c r="B33" s="18" t="s">
        <v>127</v>
      </c>
      <c r="C33" s="10" t="s">
        <v>117</v>
      </c>
      <c r="D33" s="10" t="s">
        <v>9</v>
      </c>
      <c r="E33" s="15"/>
      <c r="F33" s="35" t="s">
        <v>52</v>
      </c>
      <c r="G33" s="15"/>
      <c r="H33" s="16">
        <v>93.6</v>
      </c>
      <c r="I33" s="12" t="s">
        <v>10</v>
      </c>
      <c r="J33" s="17"/>
      <c r="K33" s="17"/>
      <c r="L33" s="17"/>
      <c r="M33" s="13"/>
      <c r="N33" s="14">
        <f t="shared" si="2"/>
        <v>0</v>
      </c>
      <c r="O33" s="64"/>
      <c r="Q33" s="19"/>
    </row>
    <row r="34" spans="1:17" s="31" customFormat="1" ht="51">
      <c r="A34" s="65" t="s">
        <v>43</v>
      </c>
      <c r="B34" s="18" t="s">
        <v>191</v>
      </c>
      <c r="C34" s="10" t="s">
        <v>128</v>
      </c>
      <c r="D34" s="10" t="s">
        <v>9</v>
      </c>
      <c r="E34" s="15"/>
      <c r="F34" s="70" t="s">
        <v>82</v>
      </c>
      <c r="G34" s="15"/>
      <c r="H34" s="16">
        <v>507.6</v>
      </c>
      <c r="I34" s="12" t="s">
        <v>10</v>
      </c>
      <c r="J34" s="17"/>
      <c r="K34" s="17"/>
      <c r="L34" s="17"/>
      <c r="M34" s="13"/>
      <c r="N34" s="14">
        <f t="shared" si="2"/>
        <v>0</v>
      </c>
      <c r="O34" s="64"/>
      <c r="Q34" s="19"/>
    </row>
    <row r="35" spans="1:17" s="31" customFormat="1" ht="25.5">
      <c r="A35" s="65" t="s">
        <v>44</v>
      </c>
      <c r="B35" s="18" t="s">
        <v>129</v>
      </c>
      <c r="C35" s="10" t="s">
        <v>130</v>
      </c>
      <c r="D35" s="10" t="s">
        <v>9</v>
      </c>
      <c r="E35" s="15"/>
      <c r="F35" s="35" t="s">
        <v>52</v>
      </c>
      <c r="G35" s="15"/>
      <c r="H35" s="16">
        <v>3.6</v>
      </c>
      <c r="I35" s="12" t="s">
        <v>10</v>
      </c>
      <c r="J35" s="17"/>
      <c r="K35" s="17"/>
      <c r="L35" s="17"/>
      <c r="M35" s="13"/>
      <c r="N35" s="14">
        <f t="shared" si="2"/>
        <v>0</v>
      </c>
      <c r="O35" s="64"/>
      <c r="Q35" s="19"/>
    </row>
    <row r="36" spans="1:17" s="31" customFormat="1" ht="25.5">
      <c r="A36" s="65" t="s">
        <v>45</v>
      </c>
      <c r="B36" s="18" t="s">
        <v>129</v>
      </c>
      <c r="C36" s="10" t="s">
        <v>131</v>
      </c>
      <c r="D36" s="10" t="s">
        <v>9</v>
      </c>
      <c r="E36" s="15"/>
      <c r="F36" s="35" t="s">
        <v>65</v>
      </c>
      <c r="G36" s="15"/>
      <c r="H36" s="16">
        <v>162</v>
      </c>
      <c r="I36" s="12" t="s">
        <v>10</v>
      </c>
      <c r="J36" s="17"/>
      <c r="K36" s="17"/>
      <c r="L36" s="17"/>
      <c r="M36" s="13"/>
      <c r="N36" s="14">
        <f t="shared" si="2"/>
        <v>0</v>
      </c>
      <c r="O36" s="64"/>
      <c r="Q36" s="19"/>
    </row>
    <row r="37" spans="1:17" s="31" customFormat="1" ht="12.75">
      <c r="A37" s="65" t="s">
        <v>46</v>
      </c>
      <c r="B37" s="18" t="s">
        <v>132</v>
      </c>
      <c r="C37" s="10"/>
      <c r="D37" s="10"/>
      <c r="E37" s="15"/>
      <c r="F37" s="35" t="s">
        <v>65</v>
      </c>
      <c r="G37" s="15"/>
      <c r="H37" s="16">
        <v>293</v>
      </c>
      <c r="I37" s="12" t="s">
        <v>10</v>
      </c>
      <c r="J37" s="17"/>
      <c r="K37" s="17"/>
      <c r="L37" s="17"/>
      <c r="M37" s="13"/>
      <c r="N37" s="14">
        <f t="shared" si="2"/>
        <v>0</v>
      </c>
      <c r="O37" s="64"/>
      <c r="Q37" s="19"/>
    </row>
    <row r="38" spans="1:17" s="31" customFormat="1" ht="38.25">
      <c r="A38" s="65" t="s">
        <v>47</v>
      </c>
      <c r="B38" s="18" t="s">
        <v>133</v>
      </c>
      <c r="C38" s="10" t="s">
        <v>134</v>
      </c>
      <c r="D38" s="6" t="s">
        <v>9</v>
      </c>
      <c r="E38" s="15"/>
      <c r="F38" s="10" t="s">
        <v>185</v>
      </c>
      <c r="G38" s="15"/>
      <c r="H38" s="16">
        <v>17.100000000000001</v>
      </c>
      <c r="I38" s="12" t="s">
        <v>10</v>
      </c>
      <c r="J38" s="17"/>
      <c r="K38" s="17"/>
      <c r="L38" s="17"/>
      <c r="M38" s="13"/>
      <c r="N38" s="14">
        <f t="shared" si="2"/>
        <v>0</v>
      </c>
      <c r="O38" s="64"/>
      <c r="Q38" s="19"/>
    </row>
    <row r="39" spans="1:17" s="31" customFormat="1" ht="25.5">
      <c r="A39" s="65" t="s">
        <v>48</v>
      </c>
      <c r="B39" s="18" t="s">
        <v>135</v>
      </c>
      <c r="C39" s="10" t="s">
        <v>136</v>
      </c>
      <c r="D39" s="10" t="s">
        <v>9</v>
      </c>
      <c r="E39" s="15"/>
      <c r="F39" s="10" t="s">
        <v>186</v>
      </c>
      <c r="G39" s="15"/>
      <c r="H39" s="16">
        <v>90.125</v>
      </c>
      <c r="I39" s="12" t="s">
        <v>10</v>
      </c>
      <c r="J39" s="17"/>
      <c r="K39" s="17"/>
      <c r="L39" s="17"/>
      <c r="M39" s="13"/>
      <c r="N39" s="14">
        <f t="shared" si="2"/>
        <v>0</v>
      </c>
      <c r="O39" s="64"/>
      <c r="Q39" s="19"/>
    </row>
    <row r="40" spans="1:17" s="31" customFormat="1" ht="25.5">
      <c r="A40" s="65" t="s">
        <v>49</v>
      </c>
      <c r="B40" s="18" t="s">
        <v>137</v>
      </c>
      <c r="C40" s="10" t="s">
        <v>138</v>
      </c>
      <c r="D40" s="10" t="s">
        <v>9</v>
      </c>
      <c r="E40" s="15"/>
      <c r="F40" s="68" t="s">
        <v>34</v>
      </c>
      <c r="G40" s="15"/>
      <c r="H40" s="16">
        <v>1320.9</v>
      </c>
      <c r="I40" s="12" t="s">
        <v>10</v>
      </c>
      <c r="J40" s="17"/>
      <c r="K40" s="17"/>
      <c r="L40" s="17"/>
      <c r="M40" s="13"/>
      <c r="N40" s="14">
        <f t="shared" si="2"/>
        <v>0</v>
      </c>
      <c r="O40" s="64"/>
      <c r="Q40" s="19"/>
    </row>
    <row r="41" spans="1:17" s="31" customFormat="1" ht="38.25">
      <c r="A41" s="65" t="s">
        <v>50</v>
      </c>
      <c r="B41" s="18" t="s">
        <v>139</v>
      </c>
      <c r="C41" s="10" t="s">
        <v>140</v>
      </c>
      <c r="D41" s="10" t="s">
        <v>9</v>
      </c>
      <c r="E41" s="15"/>
      <c r="F41" s="10" t="s">
        <v>187</v>
      </c>
      <c r="G41" s="15"/>
      <c r="H41" s="16">
        <v>3.6</v>
      </c>
      <c r="I41" s="12" t="s">
        <v>10</v>
      </c>
      <c r="J41" s="17"/>
      <c r="K41" s="17"/>
      <c r="L41" s="17"/>
      <c r="M41" s="13"/>
      <c r="N41" s="14">
        <f t="shared" si="2"/>
        <v>0</v>
      </c>
      <c r="O41" s="64"/>
      <c r="Q41" s="19"/>
    </row>
    <row r="42" spans="1:17" s="31" customFormat="1" ht="25.5">
      <c r="A42" s="65" t="s">
        <v>51</v>
      </c>
      <c r="B42" s="18" t="s">
        <v>139</v>
      </c>
      <c r="C42" s="10" t="s">
        <v>141</v>
      </c>
      <c r="D42" s="10" t="s">
        <v>9</v>
      </c>
      <c r="E42" s="15"/>
      <c r="F42" s="68" t="s">
        <v>207</v>
      </c>
      <c r="G42" s="15"/>
      <c r="H42" s="16">
        <v>95</v>
      </c>
      <c r="I42" s="12" t="s">
        <v>10</v>
      </c>
      <c r="J42" s="17"/>
      <c r="K42" s="17"/>
      <c r="L42" s="17"/>
      <c r="M42" s="13"/>
      <c r="N42" s="14">
        <f t="shared" si="2"/>
        <v>0</v>
      </c>
      <c r="O42" s="64"/>
      <c r="Q42" s="19"/>
    </row>
    <row r="43" spans="1:17" s="31" customFormat="1" ht="38.25">
      <c r="A43" s="65" t="s">
        <v>53</v>
      </c>
      <c r="B43" s="18" t="s">
        <v>142</v>
      </c>
      <c r="C43" s="10" t="s">
        <v>143</v>
      </c>
      <c r="D43" s="10" t="s">
        <v>9</v>
      </c>
      <c r="E43" s="15"/>
      <c r="F43" s="10" t="s">
        <v>182</v>
      </c>
      <c r="G43" s="15"/>
      <c r="H43" s="16">
        <v>12.6</v>
      </c>
      <c r="I43" s="12" t="s">
        <v>10</v>
      </c>
      <c r="J43" s="17"/>
      <c r="K43" s="17"/>
      <c r="L43" s="17"/>
      <c r="M43" s="13"/>
      <c r="N43" s="14">
        <f t="shared" si="2"/>
        <v>0</v>
      </c>
      <c r="O43" s="64"/>
      <c r="Q43" s="19"/>
    </row>
    <row r="44" spans="1:17" s="31" customFormat="1" ht="25.5">
      <c r="A44" s="65" t="s">
        <v>54</v>
      </c>
      <c r="B44" s="18" t="s">
        <v>144</v>
      </c>
      <c r="C44" s="10" t="s">
        <v>145</v>
      </c>
      <c r="D44" s="10" t="s">
        <v>9</v>
      </c>
      <c r="E44" s="15"/>
      <c r="F44" s="10" t="s">
        <v>188</v>
      </c>
      <c r="G44" s="15"/>
      <c r="H44" s="16">
        <v>5.4</v>
      </c>
      <c r="I44" s="12" t="s">
        <v>10</v>
      </c>
      <c r="J44" s="17"/>
      <c r="K44" s="17"/>
      <c r="L44" s="17"/>
      <c r="M44" s="13"/>
      <c r="N44" s="14">
        <f t="shared" si="2"/>
        <v>0</v>
      </c>
      <c r="O44" s="64"/>
      <c r="Q44" s="19"/>
    </row>
    <row r="45" spans="1:17" s="31" customFormat="1" ht="25.5">
      <c r="A45" s="65" t="s">
        <v>55</v>
      </c>
      <c r="B45" s="18" t="s">
        <v>144</v>
      </c>
      <c r="C45" s="10" t="s">
        <v>145</v>
      </c>
      <c r="D45" s="10" t="s">
        <v>9</v>
      </c>
      <c r="E45" s="15"/>
      <c r="F45" s="68" t="s">
        <v>207</v>
      </c>
      <c r="G45" s="15"/>
      <c r="H45" s="16">
        <v>108</v>
      </c>
      <c r="I45" s="12" t="s">
        <v>10</v>
      </c>
      <c r="J45" s="17"/>
      <c r="K45" s="17"/>
      <c r="L45" s="17"/>
      <c r="M45" s="13"/>
      <c r="N45" s="14">
        <f t="shared" si="2"/>
        <v>0</v>
      </c>
      <c r="O45" s="64"/>
      <c r="Q45" s="19"/>
    </row>
    <row r="46" spans="1:17" s="31" customFormat="1" ht="38.25">
      <c r="A46" s="65" t="s">
        <v>56</v>
      </c>
      <c r="B46" s="18" t="s">
        <v>146</v>
      </c>
      <c r="C46" s="10" t="s">
        <v>147</v>
      </c>
      <c r="D46" s="10" t="s">
        <v>9</v>
      </c>
      <c r="E46" s="15"/>
      <c r="F46" s="35" t="s">
        <v>52</v>
      </c>
      <c r="G46" s="15"/>
      <c r="H46" s="16">
        <v>9</v>
      </c>
      <c r="I46" s="12" t="s">
        <v>10</v>
      </c>
      <c r="J46" s="17"/>
      <c r="K46" s="17"/>
      <c r="L46" s="17"/>
      <c r="M46" s="13"/>
      <c r="N46" s="14">
        <f t="shared" si="2"/>
        <v>0</v>
      </c>
      <c r="O46" s="64"/>
      <c r="Q46" s="19"/>
    </row>
    <row r="47" spans="1:17" s="31" customFormat="1" ht="25.5">
      <c r="A47" s="65" t="s">
        <v>57</v>
      </c>
      <c r="B47" s="18" t="s">
        <v>146</v>
      </c>
      <c r="C47" s="10" t="s">
        <v>148</v>
      </c>
      <c r="D47" s="10" t="s">
        <v>9</v>
      </c>
      <c r="E47" s="15"/>
      <c r="F47" s="68" t="s">
        <v>209</v>
      </c>
      <c r="G47" s="15"/>
      <c r="H47" s="16">
        <v>93</v>
      </c>
      <c r="I47" s="12" t="s">
        <v>10</v>
      </c>
      <c r="J47" s="17"/>
      <c r="K47" s="17"/>
      <c r="L47" s="17"/>
      <c r="M47" s="13"/>
      <c r="N47" s="14">
        <f t="shared" si="2"/>
        <v>0</v>
      </c>
      <c r="O47" s="64"/>
      <c r="Q47" s="19"/>
    </row>
    <row r="48" spans="1:17" s="31" customFormat="1" ht="38.25">
      <c r="A48" s="65" t="s">
        <v>58</v>
      </c>
      <c r="B48" s="18" t="s">
        <v>149</v>
      </c>
      <c r="C48" s="10" t="s">
        <v>150</v>
      </c>
      <c r="D48" s="10" t="s">
        <v>9</v>
      </c>
      <c r="E48" s="15"/>
      <c r="F48" s="35" t="s">
        <v>52</v>
      </c>
      <c r="G48" s="15"/>
      <c r="H48" s="16">
        <v>7.2</v>
      </c>
      <c r="I48" s="12" t="s">
        <v>10</v>
      </c>
      <c r="J48" s="17"/>
      <c r="K48" s="17"/>
      <c r="L48" s="17"/>
      <c r="M48" s="13"/>
      <c r="N48" s="14">
        <f t="shared" si="2"/>
        <v>0</v>
      </c>
      <c r="O48" s="64"/>
      <c r="Q48" s="19"/>
    </row>
    <row r="49" spans="1:22" s="31" customFormat="1" ht="25.5">
      <c r="A49" s="65" t="s">
        <v>60</v>
      </c>
      <c r="B49" s="18" t="s">
        <v>149</v>
      </c>
      <c r="C49" s="10" t="s">
        <v>151</v>
      </c>
      <c r="D49" s="10" t="s">
        <v>9</v>
      </c>
      <c r="E49" s="15"/>
      <c r="F49" s="68" t="s">
        <v>210</v>
      </c>
      <c r="G49" s="15"/>
      <c r="H49" s="16">
        <v>91</v>
      </c>
      <c r="I49" s="12" t="s">
        <v>10</v>
      </c>
      <c r="J49" s="17"/>
      <c r="K49" s="17"/>
      <c r="L49" s="17"/>
      <c r="M49" s="13"/>
      <c r="N49" s="14">
        <f t="shared" si="2"/>
        <v>0</v>
      </c>
      <c r="O49" s="64"/>
      <c r="Q49" s="19"/>
    </row>
    <row r="50" spans="1:22" s="31" customFormat="1" ht="38.25">
      <c r="A50" s="65" t="s">
        <v>61</v>
      </c>
      <c r="B50" s="18" t="s">
        <v>189</v>
      </c>
      <c r="C50" s="32" t="s">
        <v>152</v>
      </c>
      <c r="D50" s="10" t="s">
        <v>9</v>
      </c>
      <c r="E50" s="15"/>
      <c r="F50" s="10" t="s">
        <v>181</v>
      </c>
      <c r="G50" s="15"/>
      <c r="H50" s="16">
        <v>3.6</v>
      </c>
      <c r="I50" s="12" t="s">
        <v>10</v>
      </c>
      <c r="J50" s="17"/>
      <c r="K50" s="17"/>
      <c r="L50" s="17"/>
      <c r="M50" s="13"/>
      <c r="N50" s="14">
        <f t="shared" si="2"/>
        <v>0</v>
      </c>
      <c r="O50" s="64"/>
      <c r="Q50" s="19"/>
    </row>
    <row r="51" spans="1:22" s="31" customFormat="1" ht="25.5">
      <c r="A51" s="65" t="s">
        <v>62</v>
      </c>
      <c r="B51" s="18" t="s">
        <v>189</v>
      </c>
      <c r="C51" s="10" t="s">
        <v>153</v>
      </c>
      <c r="D51" s="10" t="s">
        <v>9</v>
      </c>
      <c r="E51" s="15"/>
      <c r="F51" s="35" t="s">
        <v>86</v>
      </c>
      <c r="G51" s="15"/>
      <c r="H51" s="16">
        <v>375.75</v>
      </c>
      <c r="I51" s="12" t="s">
        <v>10</v>
      </c>
      <c r="J51" s="17"/>
      <c r="K51" s="17"/>
      <c r="L51" s="17"/>
      <c r="M51" s="13"/>
      <c r="N51" s="14">
        <f t="shared" si="2"/>
        <v>0</v>
      </c>
      <c r="O51" s="64"/>
      <c r="Q51" s="19"/>
    </row>
    <row r="52" spans="1:22" s="31" customFormat="1" ht="25.5">
      <c r="A52" s="65" t="s">
        <v>63</v>
      </c>
      <c r="B52" s="18" t="s">
        <v>154</v>
      </c>
      <c r="C52" s="10" t="s">
        <v>196</v>
      </c>
      <c r="D52" s="10" t="s">
        <v>9</v>
      </c>
      <c r="E52" s="15"/>
      <c r="F52" s="10" t="s">
        <v>182</v>
      </c>
      <c r="G52" s="15"/>
      <c r="H52" s="16">
        <v>3.6</v>
      </c>
      <c r="I52" s="12" t="s">
        <v>10</v>
      </c>
      <c r="J52" s="17"/>
      <c r="K52" s="17"/>
      <c r="L52" s="17"/>
      <c r="M52" s="13"/>
      <c r="N52" s="14">
        <f t="shared" si="2"/>
        <v>0</v>
      </c>
      <c r="O52" s="64"/>
      <c r="Q52" s="19"/>
    </row>
    <row r="53" spans="1:22" s="31" customFormat="1" ht="25.5">
      <c r="A53" s="65" t="s">
        <v>64</v>
      </c>
      <c r="B53" s="18" t="s">
        <v>154</v>
      </c>
      <c r="C53" s="10" t="s">
        <v>197</v>
      </c>
      <c r="D53" s="10" t="s">
        <v>9</v>
      </c>
      <c r="E53" s="15"/>
      <c r="F53" s="68" t="s">
        <v>210</v>
      </c>
      <c r="G53" s="15"/>
      <c r="H53" s="16">
        <v>160.19999999999999</v>
      </c>
      <c r="I53" s="12" t="s">
        <v>10</v>
      </c>
      <c r="J53" s="17"/>
      <c r="K53" s="17"/>
      <c r="L53" s="17"/>
      <c r="M53" s="13"/>
      <c r="N53" s="14">
        <f t="shared" si="2"/>
        <v>0</v>
      </c>
      <c r="O53" s="64"/>
      <c r="Q53" s="19"/>
    </row>
    <row r="54" spans="1:22" s="31" customFormat="1" ht="38.25">
      <c r="A54" s="65" t="s">
        <v>66</v>
      </c>
      <c r="B54" s="18" t="s">
        <v>155</v>
      </c>
      <c r="C54" s="10" t="s">
        <v>193</v>
      </c>
      <c r="D54" s="10" t="s">
        <v>9</v>
      </c>
      <c r="E54" s="15"/>
      <c r="F54" s="10" t="s">
        <v>187</v>
      </c>
      <c r="G54" s="15"/>
      <c r="H54" s="16">
        <v>5.4</v>
      </c>
      <c r="I54" s="12" t="s">
        <v>10</v>
      </c>
      <c r="J54" s="17"/>
      <c r="K54" s="17"/>
      <c r="L54" s="17"/>
      <c r="M54" s="13"/>
      <c r="N54" s="14">
        <f t="shared" si="2"/>
        <v>0</v>
      </c>
      <c r="O54" s="64"/>
      <c r="Q54" s="19"/>
    </row>
    <row r="55" spans="1:22" s="31" customFormat="1" ht="25.5">
      <c r="A55" s="65" t="s">
        <v>67</v>
      </c>
      <c r="B55" s="18" t="s">
        <v>156</v>
      </c>
      <c r="C55" s="10" t="s">
        <v>194</v>
      </c>
      <c r="D55" s="10" t="s">
        <v>9</v>
      </c>
      <c r="E55" s="15"/>
      <c r="F55" s="68" t="s">
        <v>210</v>
      </c>
      <c r="G55" s="15"/>
      <c r="H55" s="16">
        <v>459</v>
      </c>
      <c r="I55" s="12" t="s">
        <v>10</v>
      </c>
      <c r="J55" s="17"/>
      <c r="K55" s="17"/>
      <c r="L55" s="17"/>
      <c r="M55" s="13"/>
      <c r="N55" s="14">
        <f t="shared" si="2"/>
        <v>0</v>
      </c>
      <c r="O55" s="64"/>
      <c r="Q55" s="19"/>
    </row>
    <row r="56" spans="1:22" s="31" customFormat="1" ht="25.5">
      <c r="A56" s="65" t="s">
        <v>68</v>
      </c>
      <c r="B56" s="69" t="s">
        <v>211</v>
      </c>
      <c r="C56" s="70" t="s">
        <v>212</v>
      </c>
      <c r="D56" s="10" t="s">
        <v>9</v>
      </c>
      <c r="E56" s="15"/>
      <c r="F56" s="35" t="s">
        <v>52</v>
      </c>
      <c r="G56" s="15"/>
      <c r="H56" s="16">
        <v>3.6</v>
      </c>
      <c r="I56" s="12" t="s">
        <v>10</v>
      </c>
      <c r="J56" s="17"/>
      <c r="K56" s="17"/>
      <c r="L56" s="17"/>
      <c r="M56" s="13"/>
      <c r="N56" s="14">
        <f t="shared" si="2"/>
        <v>0</v>
      </c>
      <c r="O56" s="64"/>
      <c r="Q56" s="19"/>
    </row>
    <row r="57" spans="1:22" s="31" customFormat="1" ht="25.5">
      <c r="A57" s="65" t="s">
        <v>69</v>
      </c>
      <c r="B57" s="18" t="s">
        <v>157</v>
      </c>
      <c r="C57" s="10" t="s">
        <v>195</v>
      </c>
      <c r="D57" s="10" t="s">
        <v>9</v>
      </c>
      <c r="E57" s="15"/>
      <c r="F57" s="68" t="s">
        <v>213</v>
      </c>
      <c r="G57" s="15"/>
      <c r="H57" s="16">
        <v>112</v>
      </c>
      <c r="I57" s="12" t="s">
        <v>10</v>
      </c>
      <c r="J57" s="17"/>
      <c r="K57" s="17"/>
      <c r="L57" s="17"/>
      <c r="M57" s="13"/>
      <c r="N57" s="14">
        <f t="shared" si="2"/>
        <v>0</v>
      </c>
      <c r="O57" s="64"/>
      <c r="Q57" s="19"/>
    </row>
    <row r="58" spans="1:22" s="31" customFormat="1" ht="25.5">
      <c r="A58" s="65" t="s">
        <v>70</v>
      </c>
      <c r="B58" s="18" t="s">
        <v>158</v>
      </c>
      <c r="C58" s="10" t="s">
        <v>130</v>
      </c>
      <c r="D58" s="10" t="s">
        <v>9</v>
      </c>
      <c r="E58" s="15"/>
      <c r="F58" s="35" t="s">
        <v>52</v>
      </c>
      <c r="G58" s="15"/>
      <c r="H58" s="16">
        <v>16.2</v>
      </c>
      <c r="I58" s="12" t="s">
        <v>10</v>
      </c>
      <c r="J58" s="17"/>
      <c r="K58" s="17"/>
      <c r="L58" s="17"/>
      <c r="M58" s="13"/>
      <c r="N58" s="14">
        <f t="shared" si="2"/>
        <v>0</v>
      </c>
      <c r="O58" s="64"/>
      <c r="P58" s="71"/>
      <c r="Q58" s="71"/>
      <c r="R58" s="71"/>
    </row>
    <row r="59" spans="1:22" s="31" customFormat="1" ht="26.45" customHeight="1">
      <c r="A59" s="65" t="s">
        <v>71</v>
      </c>
      <c r="B59" s="18" t="s">
        <v>158</v>
      </c>
      <c r="C59" s="10" t="s">
        <v>159</v>
      </c>
      <c r="D59" s="10" t="s">
        <v>9</v>
      </c>
      <c r="E59" s="15"/>
      <c r="F59" s="35" t="s">
        <v>65</v>
      </c>
      <c r="G59" s="15"/>
      <c r="H59" s="16">
        <v>394</v>
      </c>
      <c r="I59" s="12" t="s">
        <v>10</v>
      </c>
      <c r="J59" s="17"/>
      <c r="K59" s="17"/>
      <c r="L59" s="17"/>
      <c r="M59" s="13"/>
      <c r="N59" s="14">
        <f t="shared" si="2"/>
        <v>0</v>
      </c>
      <c r="O59" s="64"/>
      <c r="P59" s="72"/>
      <c r="Q59" s="72"/>
      <c r="R59" s="72"/>
      <c r="S59" s="72"/>
      <c r="T59" s="72"/>
      <c r="U59" s="72"/>
      <c r="V59" s="72"/>
    </row>
    <row r="60" spans="1:22" s="31" customFormat="1" ht="26.45" customHeight="1">
      <c r="A60" s="65" t="s">
        <v>72</v>
      </c>
      <c r="B60" s="18" t="s">
        <v>160</v>
      </c>
      <c r="C60" s="10" t="s">
        <v>161</v>
      </c>
      <c r="D60" s="10" t="s">
        <v>9</v>
      </c>
      <c r="E60" s="15"/>
      <c r="F60" s="10" t="s">
        <v>182</v>
      </c>
      <c r="G60" s="15"/>
      <c r="H60" s="16">
        <v>9</v>
      </c>
      <c r="I60" s="12" t="s">
        <v>10</v>
      </c>
      <c r="J60" s="17"/>
      <c r="K60" s="17"/>
      <c r="L60" s="17"/>
      <c r="M60" s="13"/>
      <c r="N60" s="14">
        <f t="shared" si="2"/>
        <v>0</v>
      </c>
      <c r="O60" s="64"/>
      <c r="P60" s="72"/>
      <c r="Q60" s="72"/>
      <c r="R60" s="72"/>
      <c r="S60" s="72"/>
      <c r="T60" s="72"/>
      <c r="U60" s="72"/>
      <c r="V60" s="72"/>
    </row>
    <row r="61" spans="1:22" s="31" customFormat="1" ht="25.5">
      <c r="A61" s="65" t="s">
        <v>73</v>
      </c>
      <c r="B61" s="18" t="s">
        <v>162</v>
      </c>
      <c r="C61" s="10" t="s">
        <v>163</v>
      </c>
      <c r="D61" s="10" t="s">
        <v>9</v>
      </c>
      <c r="E61" s="15"/>
      <c r="F61" s="68" t="s">
        <v>207</v>
      </c>
      <c r="G61" s="15"/>
      <c r="H61" s="16">
        <v>522</v>
      </c>
      <c r="I61" s="12" t="s">
        <v>10</v>
      </c>
      <c r="J61" s="17"/>
      <c r="K61" s="17"/>
      <c r="L61" s="17"/>
      <c r="M61" s="13"/>
      <c r="N61" s="14">
        <f t="shared" si="2"/>
        <v>0</v>
      </c>
      <c r="O61" s="64"/>
    </row>
    <row r="62" spans="1:22" s="31" customFormat="1" ht="38.25">
      <c r="A62" s="65" t="s">
        <v>74</v>
      </c>
      <c r="B62" s="18" t="s">
        <v>164</v>
      </c>
      <c r="C62" s="10" t="s">
        <v>165</v>
      </c>
      <c r="D62" s="10" t="s">
        <v>9</v>
      </c>
      <c r="E62" s="15"/>
      <c r="F62" s="10" t="s">
        <v>190</v>
      </c>
      <c r="G62" s="15"/>
      <c r="H62" s="16">
        <v>14.4</v>
      </c>
      <c r="I62" s="12" t="s">
        <v>10</v>
      </c>
      <c r="J62" s="17"/>
      <c r="K62" s="17"/>
      <c r="L62" s="17"/>
      <c r="M62" s="13"/>
      <c r="N62" s="14">
        <f t="shared" si="2"/>
        <v>0</v>
      </c>
      <c r="O62" s="64"/>
    </row>
    <row r="63" spans="1:22" s="31" customFormat="1" ht="38.25">
      <c r="A63" s="65" t="s">
        <v>75</v>
      </c>
      <c r="B63" s="18" t="s">
        <v>164</v>
      </c>
      <c r="C63" s="10" t="s">
        <v>165</v>
      </c>
      <c r="D63" s="10" t="s">
        <v>9</v>
      </c>
      <c r="E63" s="15"/>
      <c r="F63" s="70" t="s">
        <v>65</v>
      </c>
      <c r="G63" s="15"/>
      <c r="H63" s="16">
        <v>32</v>
      </c>
      <c r="I63" s="12" t="s">
        <v>10</v>
      </c>
      <c r="J63" s="17"/>
      <c r="K63" s="17"/>
      <c r="L63" s="17"/>
      <c r="M63" s="13"/>
      <c r="N63" s="14">
        <f t="shared" si="2"/>
        <v>0</v>
      </c>
      <c r="O63" s="64"/>
    </row>
    <row r="64" spans="1:22" s="31" customFormat="1" ht="38.25">
      <c r="A64" s="65" t="s">
        <v>76</v>
      </c>
      <c r="B64" s="18" t="s">
        <v>166</v>
      </c>
      <c r="C64" s="10" t="s">
        <v>167</v>
      </c>
      <c r="D64" s="10" t="s">
        <v>9</v>
      </c>
      <c r="E64" s="15"/>
      <c r="F64" s="35" t="s">
        <v>65</v>
      </c>
      <c r="G64" s="15"/>
      <c r="H64" s="16">
        <v>11</v>
      </c>
      <c r="I64" s="12" t="s">
        <v>10</v>
      </c>
      <c r="J64" s="17"/>
      <c r="K64" s="17"/>
      <c r="L64" s="17"/>
      <c r="M64" s="13"/>
      <c r="N64" s="14">
        <f t="shared" si="2"/>
        <v>0</v>
      </c>
      <c r="O64" s="64"/>
      <c r="P64" s="37"/>
      <c r="R64" s="38"/>
      <c r="S64" s="38"/>
      <c r="T64" s="38"/>
    </row>
    <row r="65" spans="1:20" s="31" customFormat="1" ht="38.25">
      <c r="A65" s="65" t="s">
        <v>77</v>
      </c>
      <c r="B65" s="18" t="s">
        <v>168</v>
      </c>
      <c r="C65" s="10" t="s">
        <v>169</v>
      </c>
      <c r="D65" s="10" t="s">
        <v>9</v>
      </c>
      <c r="E65" s="15"/>
      <c r="F65" s="10" t="s">
        <v>182</v>
      </c>
      <c r="G65" s="15"/>
      <c r="H65" s="16">
        <v>10.8</v>
      </c>
      <c r="I65" s="12" t="s">
        <v>10</v>
      </c>
      <c r="J65" s="17"/>
      <c r="K65" s="17"/>
      <c r="L65" s="17"/>
      <c r="M65" s="13"/>
      <c r="N65" s="14">
        <f t="shared" si="2"/>
        <v>0</v>
      </c>
      <c r="O65" s="64"/>
      <c r="P65" s="37"/>
      <c r="R65" s="38"/>
      <c r="S65" s="38"/>
      <c r="T65" s="38"/>
    </row>
    <row r="66" spans="1:20" s="31" customFormat="1" ht="25.5">
      <c r="A66" s="65" t="s">
        <v>78</v>
      </c>
      <c r="B66" s="18" t="s">
        <v>168</v>
      </c>
      <c r="C66" s="10" t="s">
        <v>170</v>
      </c>
      <c r="D66" s="10" t="s">
        <v>9</v>
      </c>
      <c r="E66" s="15"/>
      <c r="F66" s="68" t="s">
        <v>207</v>
      </c>
      <c r="G66" s="15"/>
      <c r="H66" s="16">
        <v>504</v>
      </c>
      <c r="I66" s="12" t="s">
        <v>10</v>
      </c>
      <c r="J66" s="17"/>
      <c r="K66" s="17"/>
      <c r="L66" s="17"/>
      <c r="M66" s="13"/>
      <c r="N66" s="14">
        <f t="shared" si="2"/>
        <v>0</v>
      </c>
      <c r="O66" s="64"/>
      <c r="P66" s="37"/>
      <c r="R66" s="38"/>
      <c r="S66" s="38"/>
      <c r="T66" s="38"/>
    </row>
    <row r="67" spans="1:20" s="31" customFormat="1" ht="25.5">
      <c r="A67" s="65" t="s">
        <v>79</v>
      </c>
      <c r="B67" s="18" t="s">
        <v>171</v>
      </c>
      <c r="C67" s="10" t="s">
        <v>172</v>
      </c>
      <c r="D67" s="10" t="s">
        <v>9</v>
      </c>
      <c r="E67" s="15"/>
      <c r="F67" s="68" t="s">
        <v>208</v>
      </c>
      <c r="G67" s="15"/>
      <c r="H67" s="16">
        <v>25</v>
      </c>
      <c r="I67" s="12" t="s">
        <v>10</v>
      </c>
      <c r="J67" s="17"/>
      <c r="K67" s="17"/>
      <c r="L67" s="17"/>
      <c r="M67" s="13"/>
      <c r="N67" s="14">
        <f t="shared" si="2"/>
        <v>0</v>
      </c>
      <c r="O67" s="64"/>
      <c r="P67" s="37"/>
      <c r="R67" s="38"/>
      <c r="S67" s="38"/>
      <c r="T67" s="38"/>
    </row>
    <row r="68" spans="1:20" s="31" customFormat="1" ht="25.5">
      <c r="A68" s="65" t="s">
        <v>80</v>
      </c>
      <c r="B68" s="18" t="s">
        <v>173</v>
      </c>
      <c r="C68" s="10" t="s">
        <v>174</v>
      </c>
      <c r="D68" s="10" t="s">
        <v>9</v>
      </c>
      <c r="E68" s="15"/>
      <c r="F68" s="34" t="s">
        <v>31</v>
      </c>
      <c r="G68" s="11"/>
      <c r="H68" s="16">
        <v>32.4</v>
      </c>
      <c r="I68" s="12" t="s">
        <v>10</v>
      </c>
      <c r="J68" s="17"/>
      <c r="K68" s="17"/>
      <c r="L68" s="17"/>
      <c r="M68" s="13"/>
      <c r="N68" s="14">
        <f>SUM(H68*M68)</f>
        <v>0</v>
      </c>
      <c r="O68" s="64"/>
      <c r="P68" s="37"/>
      <c r="R68" s="38"/>
      <c r="S68" s="38"/>
      <c r="T68" s="38"/>
    </row>
    <row r="69" spans="1:20" s="31" customFormat="1" ht="26.25" thickBot="1">
      <c r="A69" s="65" t="s">
        <v>81</v>
      </c>
      <c r="B69" s="39" t="s">
        <v>175</v>
      </c>
      <c r="C69" s="40" t="s">
        <v>174</v>
      </c>
      <c r="D69" s="10" t="s">
        <v>9</v>
      </c>
      <c r="E69" s="66"/>
      <c r="F69" s="41" t="s">
        <v>31</v>
      </c>
      <c r="G69" s="42"/>
      <c r="H69" s="43">
        <v>32.4</v>
      </c>
      <c r="I69" s="44" t="s">
        <v>10</v>
      </c>
      <c r="J69" s="45"/>
      <c r="K69" s="45"/>
      <c r="L69" s="45"/>
      <c r="M69" s="46"/>
      <c r="N69" s="14">
        <f>SUM(H69*M69)</f>
        <v>0</v>
      </c>
      <c r="O69" s="64"/>
    </row>
    <row r="70" spans="1:20" s="31" customFormat="1" ht="13.5" thickBot="1">
      <c r="A70" s="73" t="s">
        <v>84</v>
      </c>
      <c r="B70" s="74"/>
      <c r="C70" s="74"/>
      <c r="D70" s="74"/>
      <c r="E70" s="74"/>
      <c r="F70" s="74"/>
      <c r="G70" s="74"/>
      <c r="H70" s="62">
        <f>SUM(H4:H69)</f>
        <v>9942.8250000000007</v>
      </c>
      <c r="I70" s="8"/>
      <c r="J70" s="8"/>
      <c r="K70" s="8"/>
      <c r="L70" s="8"/>
      <c r="M70" s="9"/>
      <c r="N70" s="47">
        <f>SUM(N4:N69)</f>
        <v>0</v>
      </c>
      <c r="O70" s="64"/>
    </row>
    <row r="71" spans="1:20" s="31" customFormat="1" ht="12.75">
      <c r="A71" s="48"/>
      <c r="B71" s="49"/>
      <c r="C71" s="50"/>
      <c r="D71" s="50"/>
      <c r="E71" s="50"/>
      <c r="F71" s="51"/>
      <c r="G71" s="50"/>
      <c r="H71" s="52"/>
      <c r="I71" s="53"/>
      <c r="J71" s="53"/>
      <c r="K71" s="53"/>
      <c r="L71" s="53"/>
      <c r="M71" s="54"/>
      <c r="N71" s="55"/>
      <c r="O71" s="64"/>
    </row>
  </sheetData>
  <sheetProtection password="E77F" sheet="1" objects="1" scenarios="1"/>
  <mergeCells count="12">
    <mergeCell ref="P58:R58"/>
    <mergeCell ref="P59:V59"/>
    <mergeCell ref="P60:V60"/>
    <mergeCell ref="A70:G70"/>
    <mergeCell ref="A2:A3"/>
    <mergeCell ref="H2:H3"/>
    <mergeCell ref="I2:I3"/>
    <mergeCell ref="J2:J3"/>
    <mergeCell ref="K2:K3"/>
    <mergeCell ref="L2:L3"/>
    <mergeCell ref="M2:M3"/>
    <mergeCell ref="N2:N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D19"/>
  <sheetViews>
    <sheetView workbookViewId="0"/>
  </sheetViews>
  <sheetFormatPr defaultRowHeight="15"/>
  <sheetData>
    <row r="19" spans="4:4">
      <c r="D19" s="67">
        <v>20171109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XEBVH</dc:creator>
  <cp:lastModifiedBy>User</cp:lastModifiedBy>
  <dcterms:created xsi:type="dcterms:W3CDTF">2017-05-15T13:17:52Z</dcterms:created>
  <dcterms:modified xsi:type="dcterms:W3CDTF">2017-12-21T13:17:40Z</dcterms:modified>
</cp:coreProperties>
</file>