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045" tabRatio="340" activeTab="1"/>
  </bookViews>
  <sheets>
    <sheet name="ÖSSZESÍTŐ" sheetId="2" r:id="rId1"/>
    <sheet name="Aktuális" sheetId="1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26" i="1"/>
  <c r="I198" l="1"/>
  <c r="I197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67"/>
  <c r="N266"/>
  <c r="N265"/>
  <c r="N264"/>
  <c r="N254"/>
  <c r="I191"/>
  <c r="I194"/>
  <c r="I12"/>
  <c r="I75"/>
  <c r="I63"/>
  <c r="I62"/>
  <c r="I64"/>
  <c r="I61"/>
  <c r="I60"/>
  <c r="I43"/>
  <c r="I30"/>
  <c r="I10"/>
  <c r="I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I4"/>
  <c r="I5"/>
  <c r="I6"/>
  <c r="I7"/>
  <c r="I8"/>
  <c r="I9"/>
  <c r="I11"/>
  <c r="I13"/>
  <c r="I14"/>
  <c r="I15"/>
  <c r="I16"/>
  <c r="I17"/>
  <c r="I18"/>
  <c r="I19"/>
  <c r="I20"/>
  <c r="I21"/>
  <c r="I22"/>
  <c r="I23"/>
  <c r="I24"/>
  <c r="I25"/>
  <c r="I26"/>
  <c r="I27"/>
  <c r="I28"/>
  <c r="I29"/>
  <c r="I31"/>
  <c r="I32"/>
  <c r="I33"/>
  <c r="I34"/>
  <c r="I35"/>
  <c r="I36"/>
  <c r="I37"/>
  <c r="I38"/>
  <c r="I39"/>
  <c r="I40"/>
  <c r="I41"/>
  <c r="I42"/>
  <c r="I44"/>
  <c r="I45"/>
  <c r="I46"/>
  <c r="I47"/>
  <c r="I48"/>
  <c r="I49"/>
  <c r="I50"/>
  <c r="I51"/>
  <c r="I52"/>
  <c r="I53"/>
  <c r="I54"/>
  <c r="I55"/>
  <c r="I56"/>
  <c r="I57"/>
  <c r="I58"/>
  <c r="I59"/>
  <c r="I65"/>
  <c r="I66"/>
  <c r="I67"/>
  <c r="I68"/>
  <c r="I69"/>
  <c r="I70"/>
  <c r="I71"/>
  <c r="I72"/>
  <c r="I73"/>
  <c r="I74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2"/>
  <c r="I193"/>
  <c r="I195"/>
  <c r="I196"/>
  <c r="N207"/>
  <c r="N208"/>
  <c r="N209"/>
  <c r="N210"/>
  <c r="N211"/>
  <c r="N212"/>
  <c r="N213"/>
  <c r="N215"/>
  <c r="N216"/>
  <c r="N217"/>
  <c r="N218"/>
  <c r="N219"/>
  <c r="N220"/>
  <c r="N221"/>
  <c r="N222"/>
  <c r="N223"/>
  <c r="N224"/>
  <c r="N225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5"/>
  <c r="N256"/>
  <c r="N257"/>
  <c r="N258"/>
  <c r="N259"/>
  <c r="N260"/>
  <c r="N261"/>
  <c r="N262"/>
  <c r="N263"/>
  <c r="N269"/>
  <c r="N270"/>
  <c r="N271"/>
  <c r="N272"/>
  <c r="N273"/>
  <c r="N274"/>
  <c r="N275"/>
  <c r="N276"/>
  <c r="N277"/>
  <c r="N321"/>
  <c r="N322"/>
  <c r="N323"/>
  <c r="N324"/>
  <c r="N325"/>
  <c r="N326"/>
  <c r="N327"/>
  <c r="N328"/>
  <c r="N329"/>
  <c r="N330"/>
  <c r="L331"/>
  <c r="N331" s="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G420"/>
  <c r="H420"/>
  <c r="M420"/>
  <c r="L420"/>
  <c r="I202" l="1"/>
  <c r="B2" i="2" s="1"/>
  <c r="I154" i="1"/>
  <c r="B1" i="2" s="1"/>
  <c r="N420" i="1"/>
  <c r="B3" i="2" s="1"/>
  <c r="A194" i="1"/>
  <c r="A195"/>
  <c r="A196" s="1"/>
  <c r="A197" s="1"/>
  <c r="A198" s="1"/>
  <c r="A200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B4" i="2" l="1"/>
</calcChain>
</file>

<file path=xl/sharedStrings.xml><?xml version="1.0" encoding="utf-8"?>
<sst xmlns="http://schemas.openxmlformats.org/spreadsheetml/2006/main" count="1123" uniqueCount="635">
  <si>
    <t>Intézményi épületek</t>
  </si>
  <si>
    <t>Sorsz.</t>
  </si>
  <si>
    <t>Az épület címe</t>
  </si>
  <si>
    <t>Használat</t>
  </si>
  <si>
    <t>Beépített alapterület m2</t>
  </si>
  <si>
    <t>Szintek száma</t>
  </si>
  <si>
    <r>
      <t>Szintek nettó területe m</t>
    </r>
    <r>
      <rPr>
        <b/>
        <vertAlign val="superscript"/>
        <sz val="10"/>
        <rFont val="Times New Roman"/>
        <family val="1"/>
        <charset val="238"/>
      </rPr>
      <t>2</t>
    </r>
  </si>
  <si>
    <t>Helyrajzi szám</t>
  </si>
  <si>
    <t>Állomás u. 2. (Korponai utca 18)</t>
  </si>
  <si>
    <t>05: üzletház</t>
  </si>
  <si>
    <t>38942/A</t>
  </si>
  <si>
    <t>20: irodaház</t>
  </si>
  <si>
    <t>16: Kereskedelmi Raktár</t>
  </si>
  <si>
    <t>Állomás u. 5. fszt.</t>
  </si>
  <si>
    <t>képviselői iroda</t>
  </si>
  <si>
    <t>Állomás u. 9. fszt.</t>
  </si>
  <si>
    <t>Gyömrői út 49.</t>
  </si>
  <si>
    <t xml:space="preserve">41631/A/10       </t>
  </si>
  <si>
    <t>Állomás u. 26.</t>
  </si>
  <si>
    <t>irodaház</t>
  </si>
  <si>
    <t>Ászok u. 1.</t>
  </si>
  <si>
    <t>27: óvoda</t>
  </si>
  <si>
    <t>Bánya u. 32</t>
  </si>
  <si>
    <t>07: általános iskola</t>
  </si>
  <si>
    <t>Bánya u. 35.</t>
  </si>
  <si>
    <t>02: irodaház</t>
  </si>
  <si>
    <t>Bánya u. 37.</t>
  </si>
  <si>
    <t>48: raktár</t>
  </si>
  <si>
    <t>Bebek utca 1. (Előd utca 18.)</t>
  </si>
  <si>
    <t>19: iroda</t>
  </si>
  <si>
    <t>Bihari utca 15.</t>
  </si>
  <si>
    <t>52: ingyenkonyha</t>
  </si>
  <si>
    <t>38320/5</t>
  </si>
  <si>
    <t>Bihari utca 23. Törekvés pálya</t>
  </si>
  <si>
    <t>klubépület</t>
  </si>
  <si>
    <t>38367/5</t>
  </si>
  <si>
    <t>tenisz öltözőépület</t>
  </si>
  <si>
    <t>vivócsarnok</t>
  </si>
  <si>
    <t>paralimpiai sportközpont</t>
  </si>
  <si>
    <t>WC</t>
  </si>
  <si>
    <t>Cserkesz utca 10-14</t>
  </si>
  <si>
    <t>Cserkesz utca 39</t>
  </si>
  <si>
    <t>51: zeneiskola</t>
  </si>
  <si>
    <t>Cserkesz utca 73</t>
  </si>
  <si>
    <t>Előd u.1., Kőrösi Kőrösi Cs.u.2.</t>
  </si>
  <si>
    <t>24: Kőb. Szabadidő Központ</t>
  </si>
  <si>
    <t>Endre utca 10</t>
  </si>
  <si>
    <t>02: irodaház-Kormányhivatal</t>
  </si>
  <si>
    <t>Arló, Fácános utca 13.</t>
  </si>
  <si>
    <t>61: üdülő</t>
  </si>
  <si>
    <t>Fokos utca 5-7</t>
  </si>
  <si>
    <t>02: irodaház-ÁNTSZ</t>
  </si>
  <si>
    <t>38431/16</t>
  </si>
  <si>
    <t>Füzér u. 32</t>
  </si>
  <si>
    <t>70: Múzeum</t>
  </si>
  <si>
    <t>Gém utca 5-7</t>
  </si>
  <si>
    <t>38315/79</t>
  </si>
  <si>
    <t>Gépmadár utca 15.</t>
  </si>
  <si>
    <t>39210/45</t>
  </si>
  <si>
    <t>09: bölcsöde</t>
  </si>
  <si>
    <t>Gépmadár utca 2-8.</t>
  </si>
  <si>
    <t>50: szolgáltatóház</t>
  </si>
  <si>
    <t>39210/47</t>
  </si>
  <si>
    <t>Gitár utca 1. (Harmat 31)</t>
  </si>
  <si>
    <t>10: csősztorony</t>
  </si>
  <si>
    <t>12: üzlet</t>
  </si>
  <si>
    <t>Gyöngyike u. 4. (Pongrác út 9 fürdőépület)</t>
  </si>
  <si>
    <t>65: Bölcsöde+óvoda+ Idősek klubja</t>
  </si>
  <si>
    <t>38911/2</t>
  </si>
  <si>
    <t>Halom u. 37/b.</t>
  </si>
  <si>
    <t>Irodaház + múzeum</t>
  </si>
  <si>
    <t>41460/11</t>
  </si>
  <si>
    <t>Halom u. 7.</t>
  </si>
  <si>
    <t>39068/2</t>
  </si>
  <si>
    <t>Harmat u. 196-198</t>
  </si>
  <si>
    <t>42309/18</t>
  </si>
  <si>
    <t>Harmat u. 88.</t>
  </si>
  <si>
    <t>41191/10</t>
  </si>
  <si>
    <t>Hárslevelü u. 17/a. Bársonyvirág 8.</t>
  </si>
  <si>
    <t>64: Idősek klubja</t>
  </si>
  <si>
    <t>42526/379</t>
  </si>
  <si>
    <t>17: Rendőrségi iroda</t>
  </si>
  <si>
    <t>Hárslevelü u. 19.</t>
  </si>
  <si>
    <t>68: Orvosi rendelő + edzőterem</t>
  </si>
  <si>
    <t>42526/380</t>
  </si>
  <si>
    <t>Hárslevelü u. 5.</t>
  </si>
  <si>
    <t>42526/371</t>
  </si>
  <si>
    <t>Hatház utca 1-11</t>
  </si>
  <si>
    <t>Hungária körút 5-7.</t>
  </si>
  <si>
    <t>38900/11</t>
  </si>
  <si>
    <t>Hungária krt. 5-7.</t>
  </si>
  <si>
    <t>38900/10</t>
  </si>
  <si>
    <t>Ihász u. 30.</t>
  </si>
  <si>
    <t>71: Munkásszálló</t>
  </si>
  <si>
    <t>Ihász utca 24.</t>
  </si>
  <si>
    <t>34: Sportcsarnok</t>
  </si>
  <si>
    <t>Ihász utca 26.</t>
  </si>
  <si>
    <t>72: Kisebbségek háza</t>
  </si>
  <si>
    <t>Jászberényi u. 89</t>
  </si>
  <si>
    <t>42526/107</t>
  </si>
  <si>
    <t>Kada u. 120-124</t>
  </si>
  <si>
    <t>41203/42/A</t>
  </si>
  <si>
    <t>Társasház, saját épületbiztosítással !!!!</t>
  </si>
  <si>
    <t>05: üzletház + nemzetiségi klub + képviselői iroda</t>
  </si>
  <si>
    <t>Kada u. 27-29</t>
  </si>
  <si>
    <t>41671/1</t>
  </si>
  <si>
    <t>Kápolna tér 4.</t>
  </si>
  <si>
    <t>Kormányhivatal</t>
  </si>
  <si>
    <t>41460/9</t>
  </si>
  <si>
    <t>Kékvirág utca 5</t>
  </si>
  <si>
    <t>38315/88</t>
  </si>
  <si>
    <t>Kerepesi út 67</t>
  </si>
  <si>
    <t>33: Orvosi rendelő</t>
  </si>
  <si>
    <t>39210/46</t>
  </si>
  <si>
    <t>Keresztúri u. 6/a.</t>
  </si>
  <si>
    <t>40565/3</t>
  </si>
  <si>
    <t>Keresztúri u. 7-9</t>
  </si>
  <si>
    <t>39210/10</t>
  </si>
  <si>
    <t>Kőbányai út 30.</t>
  </si>
  <si>
    <t>Kőbányai út 38</t>
  </si>
  <si>
    <t>38924/9</t>
  </si>
  <si>
    <t>Kőrösi Csoma Sándor út 28-32.</t>
  </si>
  <si>
    <t>29: középiskola (gimn.)</t>
  </si>
  <si>
    <t>Mádi 86-94 (Kissörgyár u.3)</t>
  </si>
  <si>
    <t>41203/7</t>
  </si>
  <si>
    <t>Mádi u. 125-127</t>
  </si>
  <si>
    <t>41160/6</t>
  </si>
  <si>
    <t>Mádi u. 4-6.</t>
  </si>
  <si>
    <t>41369/2</t>
  </si>
  <si>
    <t>Maglódi u. 143</t>
  </si>
  <si>
    <t>55: vendégház</t>
  </si>
  <si>
    <t>56: foglalkoztató</t>
  </si>
  <si>
    <t>57: videóterem</t>
  </si>
  <si>
    <t>Maglódi u. 23-29</t>
  </si>
  <si>
    <t>Maglódi u. 8</t>
  </si>
  <si>
    <t>Maglódi u. 99</t>
  </si>
  <si>
    <t>Maláta utca 10/A</t>
  </si>
  <si>
    <t>41014/8</t>
  </si>
  <si>
    <t>Monori utca 12</t>
  </si>
  <si>
    <t>38924/10</t>
  </si>
  <si>
    <t>Pongrác u. 19.</t>
  </si>
  <si>
    <t>38924/95</t>
  </si>
  <si>
    <t>Pongrác út 17/d. Kistorony park 6.</t>
  </si>
  <si>
    <t>69: Templom</t>
  </si>
  <si>
    <t>38924/12</t>
  </si>
  <si>
    <t>Román u. 4</t>
  </si>
  <si>
    <t>Salgótarjáni u. 47 (máv telep 38)</t>
  </si>
  <si>
    <t>38916/10</t>
  </si>
  <si>
    <t>38916/12</t>
  </si>
  <si>
    <t>Sibrik M. u. 66-68</t>
  </si>
  <si>
    <t>41090/3</t>
  </si>
  <si>
    <t>Sibrik M. u. 76-78</t>
  </si>
  <si>
    <t>08: családsegítő központ</t>
  </si>
  <si>
    <t>41089/6</t>
  </si>
  <si>
    <t>Sörgyár 31 (Téglavető u.36.)</t>
  </si>
  <si>
    <t>41267/17</t>
  </si>
  <si>
    <t>Sütöde u. 4.</t>
  </si>
  <si>
    <t>73: Nyugdíjas otthon</t>
  </si>
  <si>
    <t>42309/110</t>
  </si>
  <si>
    <t>Szárnyas u. 5 (Üllöi út 136)</t>
  </si>
  <si>
    <t>38315/74</t>
  </si>
  <si>
    <t>Szegély utca 11. (Gyalog u. 12.)</t>
  </si>
  <si>
    <t>üzlethelyiség</t>
  </si>
  <si>
    <t>Balatonalmádi, Szent István sétány 3.</t>
  </si>
  <si>
    <t>Szent L. tér</t>
  </si>
  <si>
    <t>Szent L. tér 2-4</t>
  </si>
  <si>
    <t>39049/1</t>
  </si>
  <si>
    <t>Szent L. tér 29</t>
  </si>
  <si>
    <t>18: Polgármesteri hivatal</t>
  </si>
  <si>
    <t>Szent L. tér 7-14</t>
  </si>
  <si>
    <t>25: Művelődési Központ</t>
  </si>
  <si>
    <t>Szent László tér 1.</t>
  </si>
  <si>
    <t>39051/2</t>
  </si>
  <si>
    <t>Újhegyi stny. 12</t>
  </si>
  <si>
    <t>Újhegyi stny. 13-15</t>
  </si>
  <si>
    <t>Újhegyi stny. 14</t>
  </si>
  <si>
    <t>50: szolgáltatóház + képviselői iroda</t>
  </si>
  <si>
    <t>42309/34</t>
  </si>
  <si>
    <t>Újhegyi stny. 16</t>
  </si>
  <si>
    <t>Újhegyi stny. 17-19</t>
  </si>
  <si>
    <t>42309/19</t>
  </si>
  <si>
    <t>Újhegyi stny. 5-7</t>
  </si>
  <si>
    <t>42309/73</t>
  </si>
  <si>
    <t>Újhegyi stny 1-3.</t>
  </si>
  <si>
    <t>42309/111</t>
  </si>
  <si>
    <t>Újhegyi u. 13. Uszoda épület</t>
  </si>
  <si>
    <t>37: uszoda</t>
  </si>
  <si>
    <t>42450/2</t>
  </si>
  <si>
    <t>Balatonlelle, Úszó u. 3.</t>
  </si>
  <si>
    <t>60: faház 2 db 41 m2</t>
  </si>
  <si>
    <t>60: faház 6 db 54 m2</t>
  </si>
  <si>
    <t>60: faház 2 db 106 m2</t>
  </si>
  <si>
    <t>54: étkező épület</t>
  </si>
  <si>
    <t>60: faház 1 db 290 m2</t>
  </si>
  <si>
    <t>59: betegszoba</t>
  </si>
  <si>
    <t>Üllői u. 118 (Zágrábi utca 13)</t>
  </si>
  <si>
    <t>38315/43</t>
  </si>
  <si>
    <t>Üllői u. 128 (Szárnyas utca)</t>
  </si>
  <si>
    <t>38315/68</t>
  </si>
  <si>
    <t>38315/69</t>
  </si>
  <si>
    <t>Üllői u. 134</t>
  </si>
  <si>
    <t>38315/72</t>
  </si>
  <si>
    <t>Vaspálya utca 8-10.</t>
  </si>
  <si>
    <t>41510/9</t>
  </si>
  <si>
    <t>Zágrábi utca 13.</t>
  </si>
  <si>
    <t>38315/50</t>
  </si>
  <si>
    <t>31: gyermekotthon</t>
  </si>
  <si>
    <t>38315/49</t>
  </si>
  <si>
    <t>Zsivaj utca 1-3.</t>
  </si>
  <si>
    <t>41400/13</t>
  </si>
  <si>
    <t>Zsivaj utca 2.</t>
  </si>
  <si>
    <t>41400/5</t>
  </si>
  <si>
    <t>Üzemi épületek</t>
  </si>
  <si>
    <t>Utca, házszám</t>
  </si>
  <si>
    <t>Szintek nettó területe m2</t>
  </si>
  <si>
    <t>140 e ft/m2</t>
  </si>
  <si>
    <t>38315/83</t>
  </si>
  <si>
    <t xml:space="preserve">Bánya u. 35., Halom u. 42., Ihász u. 30. </t>
  </si>
  <si>
    <t xml:space="preserve">Bánya u. 35., Bonbonetti lakóház  </t>
  </si>
  <si>
    <t>Román u. 6.</t>
  </si>
  <si>
    <t>Vaspálya utca 18-al szemben található</t>
  </si>
  <si>
    <t>Kőrösi Csoma út és Kápolna u. csomópontjában lévő aluljáró</t>
  </si>
  <si>
    <t>Gergely u. 26. Felnőtt háziorvosi rendelő</t>
  </si>
  <si>
    <t>Hölgy u. 21. Állatorvosi rendelő</t>
  </si>
  <si>
    <t>Kőbányai út 47. Gyermekfogászat</t>
  </si>
  <si>
    <t xml:space="preserve">Használatba átvett </t>
  </si>
  <si>
    <t>MÁV telep 39. (Hungária körút 1-3.) orvosi rendelő</t>
  </si>
  <si>
    <t>Kőbányai út 45. felnőtt fogászat</t>
  </si>
  <si>
    <t>38440/23</t>
  </si>
  <si>
    <t>Ssz.</t>
  </si>
  <si>
    <t>Hrsz.</t>
  </si>
  <si>
    <t>Ingatlan címe</t>
  </si>
  <si>
    <t xml:space="preserve"> Önkormányzati épületek címe</t>
  </si>
  <si>
    <t>Bérlemény szám (db)</t>
  </si>
  <si>
    <r>
      <t>Lakások területe (m</t>
    </r>
    <r>
      <rPr>
        <b/>
        <vertAlign val="superscript"/>
        <sz val="8"/>
        <rFont val="Arial"/>
        <family val="2"/>
        <charset val="238"/>
      </rPr>
      <t>2)</t>
    </r>
  </si>
  <si>
    <t>Emeletek száma (db)</t>
  </si>
  <si>
    <t>Épület falazata</t>
  </si>
  <si>
    <t>Épület kora (év)</t>
  </si>
  <si>
    <t>Ingatlan területe (m2)</t>
  </si>
  <si>
    <t>Bö 220 e FT./m2</t>
  </si>
  <si>
    <t>1.</t>
  </si>
  <si>
    <t>Alkér u.3.</t>
  </si>
  <si>
    <t>Alkér u. 3.</t>
  </si>
  <si>
    <t>tégla</t>
  </si>
  <si>
    <t>2.</t>
  </si>
  <si>
    <t>Alkér u.19</t>
  </si>
  <si>
    <t>Alkér u. 19.</t>
  </si>
  <si>
    <t>3.</t>
  </si>
  <si>
    <t>38342/5</t>
  </si>
  <si>
    <t>Árpa u.24.</t>
  </si>
  <si>
    <t>Árpa u. 24.</t>
  </si>
  <si>
    <t>4.</t>
  </si>
  <si>
    <t>Bánya u.7</t>
  </si>
  <si>
    <t>Bánya u. 7.</t>
  </si>
  <si>
    <t>5.</t>
  </si>
  <si>
    <t>Bánya u. 10.</t>
  </si>
  <si>
    <t>6.</t>
  </si>
  <si>
    <t>Bánya u. 20. - Liget u. 29.</t>
  </si>
  <si>
    <t>Bánya u. 20.</t>
  </si>
  <si>
    <t>tégla+kő</t>
  </si>
  <si>
    <t>Liget u. 29.</t>
  </si>
  <si>
    <t>7.</t>
  </si>
  <si>
    <t>Előd u. 18. (Bebek u.1.)</t>
  </si>
  <si>
    <t>Bebek u. 1.</t>
  </si>
  <si>
    <t>8.</t>
  </si>
  <si>
    <t>38317/8</t>
  </si>
  <si>
    <t>Bihari u.8.</t>
  </si>
  <si>
    <t>Bihari u. 8/c.</t>
  </si>
  <si>
    <t>9.</t>
  </si>
  <si>
    <t>Bodza u. 34.</t>
  </si>
  <si>
    <t>10.</t>
  </si>
  <si>
    <t>Bodza u. 46.</t>
  </si>
  <si>
    <t>11.</t>
  </si>
  <si>
    <t>12.</t>
  </si>
  <si>
    <t>Bodza u. 48.</t>
  </si>
  <si>
    <t>13.</t>
  </si>
  <si>
    <t>41043/3</t>
  </si>
  <si>
    <t>Bodza u. 50.</t>
  </si>
  <si>
    <t>14.</t>
  </si>
  <si>
    <t>42526/328</t>
  </si>
  <si>
    <t>Bojtocska u. 1-3.</t>
  </si>
  <si>
    <t>15.</t>
  </si>
  <si>
    <t>Bolgár u 10.</t>
  </si>
  <si>
    <t>Bolgár u. 10.</t>
  </si>
  <si>
    <t>16.</t>
  </si>
  <si>
    <t>Cserkesz u 20.</t>
  </si>
  <si>
    <t>Cserkesz u. 20.</t>
  </si>
  <si>
    <t>17.</t>
  </si>
  <si>
    <t>41559/2</t>
  </si>
  <si>
    <t>Cserkesz u 45/b.</t>
  </si>
  <si>
    <t>Cserkesz u. 45/b.</t>
  </si>
  <si>
    <t>18.</t>
  </si>
  <si>
    <t>Cserkesz u 68.</t>
  </si>
  <si>
    <t>Cserkesz u. 68.</t>
  </si>
  <si>
    <t>19.</t>
  </si>
  <si>
    <t>Cserkesz u 73.</t>
  </si>
  <si>
    <t>Cserkesz u. 73.</t>
  </si>
  <si>
    <t>20.</t>
  </si>
  <si>
    <t>Cserkesz u 77.</t>
  </si>
  <si>
    <t>Cserkesz u. 77.</t>
  </si>
  <si>
    <t>21.</t>
  </si>
  <si>
    <t>Cserkesz u 80.</t>
  </si>
  <si>
    <t>Cserkesz u. 80.</t>
  </si>
  <si>
    <t>22.</t>
  </si>
  <si>
    <t>Endre u. 8/b.</t>
  </si>
  <si>
    <t>23.</t>
  </si>
  <si>
    <t>39210/17</t>
  </si>
  <si>
    <t>Fehér u. 20.</t>
  </si>
  <si>
    <t>24.</t>
  </si>
  <si>
    <t>39051/1</t>
  </si>
  <si>
    <t>Füzér u. 23.</t>
  </si>
  <si>
    <t>25.</t>
  </si>
  <si>
    <t>Füzér u. 38.</t>
  </si>
  <si>
    <t>1900/2001</t>
  </si>
  <si>
    <t>26.</t>
  </si>
  <si>
    <t>Füzér u. 42.</t>
  </si>
  <si>
    <t>27.</t>
  </si>
  <si>
    <t>Gergely u. 6.</t>
  </si>
  <si>
    <t>28.</t>
  </si>
  <si>
    <t>Gergely u. 30.</t>
  </si>
  <si>
    <t>29.</t>
  </si>
  <si>
    <t>Gergely u. 31.</t>
  </si>
  <si>
    <t>30.</t>
  </si>
  <si>
    <t>41889/1</t>
  </si>
  <si>
    <t>Gergely u. 46.</t>
  </si>
  <si>
    <t>31.</t>
  </si>
  <si>
    <t>Gergely u. 63.</t>
  </si>
  <si>
    <t>Gergely u. 63</t>
  </si>
  <si>
    <t>32.</t>
  </si>
  <si>
    <t>Gyömrői út 29/b.</t>
  </si>
  <si>
    <t>33.</t>
  </si>
  <si>
    <t>Gyömrői út 57.</t>
  </si>
  <si>
    <t>Gyömrői u. 57.</t>
  </si>
  <si>
    <t>34.</t>
  </si>
  <si>
    <t>Gyömrői út 66.</t>
  </si>
  <si>
    <t>Gyömrői u. 66.</t>
  </si>
  <si>
    <t>35.</t>
  </si>
  <si>
    <t>42274/3</t>
  </si>
  <si>
    <t>Gyömrői út 88/a-b.</t>
  </si>
  <si>
    <t>Gyömrői út 88/a.</t>
  </si>
  <si>
    <t>36.</t>
  </si>
  <si>
    <t xml:space="preserve"> Gyömrői út 88/b.</t>
  </si>
  <si>
    <t>37.</t>
  </si>
  <si>
    <t>Halom u. 4.</t>
  </si>
  <si>
    <t xml:space="preserve">Halom u. 4. </t>
  </si>
  <si>
    <t>38.</t>
  </si>
  <si>
    <t>39068/1</t>
  </si>
  <si>
    <t>Halom u. 9.</t>
  </si>
  <si>
    <t>Halom u.  9.</t>
  </si>
  <si>
    <t>1910/2001</t>
  </si>
  <si>
    <t>39.</t>
  </si>
  <si>
    <t>Előd u. 9.</t>
  </si>
  <si>
    <t>Halom u. 40.</t>
  </si>
  <si>
    <t>Halom u. 40/a.</t>
  </si>
  <si>
    <t>Ihász u. 28/a</t>
  </si>
  <si>
    <t>40.</t>
  </si>
  <si>
    <t>Harmat u. 5.</t>
  </si>
  <si>
    <t>41.</t>
  </si>
  <si>
    <t>Harmat u. 7.</t>
  </si>
  <si>
    <t>42.</t>
  </si>
  <si>
    <t>41451/6</t>
  </si>
  <si>
    <t>Harmat u. 23/b.</t>
  </si>
  <si>
    <t>43.</t>
  </si>
  <si>
    <t>41332/6</t>
  </si>
  <si>
    <t>Harmat u. 26.</t>
  </si>
  <si>
    <t>kő</t>
  </si>
  <si>
    <t>44.</t>
  </si>
  <si>
    <t>42111/1</t>
  </si>
  <si>
    <t>Harmat u. 105.</t>
  </si>
  <si>
    <t>45.</t>
  </si>
  <si>
    <t>39009/1</t>
  </si>
  <si>
    <t>Hölgy u. 21.</t>
  </si>
  <si>
    <t>46.</t>
  </si>
  <si>
    <t>Hölgy u. 22.</t>
  </si>
  <si>
    <t>47.</t>
  </si>
  <si>
    <t>Hölgy u. 40.</t>
  </si>
  <si>
    <t>48.</t>
  </si>
  <si>
    <t xml:space="preserve">38916/7 </t>
  </si>
  <si>
    <t>Hungária krt. 1-3.</t>
  </si>
  <si>
    <t>Hungária krt. 1-3. 16.ép.</t>
  </si>
  <si>
    <t>Hungária krt. 1-3. 19.ép.</t>
  </si>
  <si>
    <t>Hungária krt. 1-3. 27.ép.</t>
  </si>
  <si>
    <t>Hungária krt. 1-3. 28.ép.</t>
  </si>
  <si>
    <t>Hungária krt. 1-3. 56.ép.</t>
  </si>
  <si>
    <t>Hungária krt. 1-3. 58.ép.</t>
  </si>
  <si>
    <t>49.</t>
  </si>
  <si>
    <t>38916/8</t>
  </si>
  <si>
    <t>Hungária krt. 1-3. 17.ép.</t>
  </si>
  <si>
    <t>Hungária krt. 1-3. 18.ép.</t>
  </si>
  <si>
    <t>Hungária krt. 1-3. 35.ép.</t>
  </si>
  <si>
    <t>Hungária krt. 1-3. 36.ép.</t>
  </si>
  <si>
    <t>Hungária krt. 1-3. 43.ép.</t>
  </si>
  <si>
    <t>Hungária krt. 1-3. 44.ép.</t>
  </si>
  <si>
    <t>Hungária krt. 1-3. 52.ép.</t>
  </si>
  <si>
    <t>Hungária krt. 1-3. 53.ép.</t>
  </si>
  <si>
    <t>50.</t>
  </si>
  <si>
    <t>38916/9</t>
  </si>
  <si>
    <t>Hungária krt. 1-3. 20.ép.</t>
  </si>
  <si>
    <t>Hungária krt. 1-3. 21.ép.</t>
  </si>
  <si>
    <t>Hungária krt. 1-3. 22.ép.</t>
  </si>
  <si>
    <t>Hungária krt. 1-3. 29.ép.</t>
  </si>
  <si>
    <t>Hungária krt. 1-3. 30.ép.</t>
  </si>
  <si>
    <t>51.</t>
  </si>
  <si>
    <t>Hungária krt. 1-3. 37.ép.</t>
  </si>
  <si>
    <t>Hungária krt. 1-3. 45.ép.</t>
  </si>
  <si>
    <t>Hungária krt. 1-3. 46.ép.</t>
  </si>
  <si>
    <t>Hungária krt. 1-3. 47.ép.</t>
  </si>
  <si>
    <t>Hungária krt. 1-3. 54.ép.</t>
  </si>
  <si>
    <t>Hungária krt. 1-3. 55.ép.</t>
  </si>
  <si>
    <t>Hungária krt. 1-3. 59.ép.</t>
  </si>
  <si>
    <t>52.</t>
  </si>
  <si>
    <t>38916/11</t>
  </si>
  <si>
    <t>Hungária krt. 1-3. 23.ép.</t>
  </si>
  <si>
    <t>Hungária krt. 1-3. 24.ép.</t>
  </si>
  <si>
    <t>Hungária krt. 1-3. 25.ép.</t>
  </si>
  <si>
    <t>Hungária krt. 1-3. 26.ép.</t>
  </si>
  <si>
    <t>Hungária krt. 1-3. 31.ép.</t>
  </si>
  <si>
    <t>Hungária krt. 1-3. 32.ép.</t>
  </si>
  <si>
    <t>Hungária krt. 1-3. 33.ép.</t>
  </si>
  <si>
    <t>Hungária krt. 1-3. 34.ép.</t>
  </si>
  <si>
    <t>53.</t>
  </si>
  <si>
    <t>Hungária krt. 1-3. 39.ép.</t>
  </si>
  <si>
    <t>Hungária krt. 1-3. 40.ép.</t>
  </si>
  <si>
    <t>Hungária krt. 1-3. 41.ép.</t>
  </si>
  <si>
    <t>Hungária krt. 1-3. 42.ép.</t>
  </si>
  <si>
    <t>Hungária krt. 1-3. 48.ép.</t>
  </si>
  <si>
    <t>Hungária krt. 1-3. 49.ép.</t>
  </si>
  <si>
    <t>Hungária krt. 1-3. 50.ép.</t>
  </si>
  <si>
    <t>Hungária krt. 1-3. 51.ép.</t>
  </si>
  <si>
    <t>Hungária krt. 1-3. 57.ép.</t>
  </si>
  <si>
    <t>54.</t>
  </si>
  <si>
    <t>41018/2</t>
  </si>
  <si>
    <t>Jászberényi út 13/b-c.</t>
  </si>
  <si>
    <t>Jászberényi u. 13/b.</t>
  </si>
  <si>
    <t>Jászberényi u. 13/c.</t>
  </si>
  <si>
    <t>55.</t>
  </si>
  <si>
    <t>40988/24</t>
  </si>
  <si>
    <t>Jászberényi út 86/b.</t>
  </si>
  <si>
    <t>Jászberényi u. 86/b.</t>
  </si>
  <si>
    <t>56.</t>
  </si>
  <si>
    <t>Jászberényi út 147.</t>
  </si>
  <si>
    <t>Jászberényi u. 147.</t>
  </si>
  <si>
    <t>57.</t>
  </si>
  <si>
    <t>Kada u. 34.</t>
  </si>
  <si>
    <t>Kada u.34.</t>
  </si>
  <si>
    <t>58.</t>
  </si>
  <si>
    <t>Kada u. 149.</t>
  </si>
  <si>
    <t>59.</t>
  </si>
  <si>
    <t>40690/8</t>
  </si>
  <si>
    <t>Kerepesi u. 81.</t>
  </si>
  <si>
    <t>60.</t>
  </si>
  <si>
    <t>Keresztúri u. 102.</t>
  </si>
  <si>
    <t>61.</t>
  </si>
  <si>
    <t>Kolozsvári u.29-31.</t>
  </si>
  <si>
    <t>Kolozsvári u. 29-31.</t>
  </si>
  <si>
    <t>62.</t>
  </si>
  <si>
    <t>Korall u. 45.</t>
  </si>
  <si>
    <t>Koráll u. 45.</t>
  </si>
  <si>
    <t>63.</t>
  </si>
  <si>
    <t>Korányi F. erdősor 1.</t>
  </si>
  <si>
    <t>64.</t>
  </si>
  <si>
    <t xml:space="preserve">Korponai u. 11. </t>
  </si>
  <si>
    <t>Korponai u. 11.</t>
  </si>
  <si>
    <t>1930/2000</t>
  </si>
  <si>
    <t>65.</t>
  </si>
  <si>
    <t>Korponai u. 13.</t>
  </si>
  <si>
    <t>66.</t>
  </si>
  <si>
    <t>38442/10</t>
  </si>
  <si>
    <t>Könyves Kálmán krt. 17.</t>
  </si>
  <si>
    <t>67.</t>
  </si>
  <si>
    <t>38440/25</t>
  </si>
  <si>
    <t>Kőbányai u. 47.</t>
  </si>
  <si>
    <t>68.</t>
  </si>
  <si>
    <t>Kőér u. 32.</t>
  </si>
  <si>
    <t>69.</t>
  </si>
  <si>
    <t>Kőér u. 34.</t>
  </si>
  <si>
    <t>70.</t>
  </si>
  <si>
    <t>Kőér u. 40.</t>
  </si>
  <si>
    <t>71.</t>
  </si>
  <si>
    <t>Kőér u. 42.</t>
  </si>
  <si>
    <t>72.</t>
  </si>
  <si>
    <t>Kőér u. 44.</t>
  </si>
  <si>
    <t>73.</t>
  </si>
  <si>
    <t>Kőér u. 46.</t>
  </si>
  <si>
    <t>74.</t>
  </si>
  <si>
    <t>Kőér u. 48.</t>
  </si>
  <si>
    <t>75.</t>
  </si>
  <si>
    <t>Kőér u. 50.</t>
  </si>
  <si>
    <t>76.</t>
  </si>
  <si>
    <t>41876/1</t>
  </si>
  <si>
    <t>Kőér u. 54/a.</t>
  </si>
  <si>
    <t xml:space="preserve">Kőér u.54/a. </t>
  </si>
  <si>
    <t>77.</t>
  </si>
  <si>
    <t>Maglódi út 5.</t>
  </si>
  <si>
    <t>Maglódi u. 5.</t>
  </si>
  <si>
    <t>78.</t>
  </si>
  <si>
    <t>Maglódi út 23-25-29.</t>
  </si>
  <si>
    <t>Maglódi u. 23.</t>
  </si>
  <si>
    <t>Maglódi u. 25.</t>
  </si>
  <si>
    <t>Maglódi u. 29.</t>
  </si>
  <si>
    <t xml:space="preserve">Maglódi út 32-38. - Újhegyi út 55.  </t>
  </si>
  <si>
    <t>Maglódi u. 32-36.  I.ép.</t>
  </si>
  <si>
    <t>Maglódi u. 32-36.  II.ép.</t>
  </si>
  <si>
    <t>Maglódi u. 32-36.  III.ép.</t>
  </si>
  <si>
    <t>Maglódi u. 32-36.  IV.ép.</t>
  </si>
  <si>
    <t>Maglódi u. 32-36.  IX.ép.</t>
  </si>
  <si>
    <t>Maglódi u. 32-36. X.ép.</t>
  </si>
  <si>
    <t>Maglódi u. 32-36.  XI.ép.</t>
  </si>
  <si>
    <t>Maglódi u. 38.  I.ép.  5.ép</t>
  </si>
  <si>
    <t>Maglódi u. 38.  II.ép.  6.ép.</t>
  </si>
  <si>
    <t>Maglódi u. 38.  III.ép.  7.ép.</t>
  </si>
  <si>
    <t>Maglódi u. 38.  IV.ép.  8.ép.</t>
  </si>
  <si>
    <t>Újhegyi út 55.</t>
  </si>
  <si>
    <t>80.</t>
  </si>
  <si>
    <t>41037/5</t>
  </si>
  <si>
    <t>Maglódi út 49-51.</t>
  </si>
  <si>
    <t>Maglódi u. 49-51.</t>
  </si>
  <si>
    <t>81.</t>
  </si>
  <si>
    <t>Sibrik M. út 94. (Maglódi út 101.)</t>
  </si>
  <si>
    <t>Maglódi u. 101.</t>
  </si>
  <si>
    <t>82.</t>
  </si>
  <si>
    <t>Maláta u. 10/a-b.</t>
  </si>
  <si>
    <t>Maláta u. 10/a.</t>
  </si>
  <si>
    <t>83.</t>
  </si>
  <si>
    <t>41014/10</t>
  </si>
  <si>
    <t>Maláta u. 14/a-b.</t>
  </si>
  <si>
    <t>84.</t>
  </si>
  <si>
    <t>Maláta u. 21.</t>
  </si>
  <si>
    <t>85.</t>
  </si>
  <si>
    <t>Mádi u. 120.</t>
  </si>
  <si>
    <t>86.</t>
  </si>
  <si>
    <t>Mádi u. 126.</t>
  </si>
  <si>
    <t>87.</t>
  </si>
  <si>
    <t>41174/8</t>
  </si>
  <si>
    <t>Mádi u. 139.</t>
  </si>
  <si>
    <t>88.</t>
  </si>
  <si>
    <t>38400/43</t>
  </si>
  <si>
    <t>Mázsa tér 7.</t>
  </si>
  <si>
    <t>89.</t>
  </si>
  <si>
    <t>42137/37</t>
  </si>
  <si>
    <t>Noszlopy u. 15-17.</t>
  </si>
  <si>
    <t>Noszlopy u. 15-17. I. ép.</t>
  </si>
  <si>
    <t>90.</t>
  </si>
  <si>
    <t>42027/4</t>
  </si>
  <si>
    <t>Óhegy u. 1.</t>
  </si>
  <si>
    <t>91.</t>
  </si>
  <si>
    <t>41982/42</t>
  </si>
  <si>
    <t>Óhegy u. 48.</t>
  </si>
  <si>
    <t>92.</t>
  </si>
  <si>
    <t>Ónodi u. 10.</t>
  </si>
  <si>
    <t>93.</t>
  </si>
  <si>
    <t>Petrőczy u. 21.</t>
  </si>
  <si>
    <t>94.</t>
  </si>
  <si>
    <t>Salamon u. 5.</t>
  </si>
  <si>
    <t>95.</t>
  </si>
  <si>
    <t>41863/7</t>
  </si>
  <si>
    <t>Salamon u. 15.</t>
  </si>
  <si>
    <t>96.</t>
  </si>
  <si>
    <t>42514/2</t>
  </si>
  <si>
    <t>Sírkert u. 27.</t>
  </si>
  <si>
    <t>97.</t>
  </si>
  <si>
    <t>41037/2</t>
  </si>
  <si>
    <t>Sörgyár u. 42.</t>
  </si>
  <si>
    <t>98.</t>
  </si>
  <si>
    <t>Sörgyár u. 49/a.</t>
  </si>
  <si>
    <t>99.</t>
  </si>
  <si>
    <t>Szállás u. 14/a.</t>
  </si>
  <si>
    <t>100.</t>
  </si>
  <si>
    <t>Szlávy u. 37.</t>
  </si>
  <si>
    <t>101.</t>
  </si>
  <si>
    <t>Szlávy u. 39.</t>
  </si>
  <si>
    <t>102.</t>
  </si>
  <si>
    <t>Vasgyár u. 12.</t>
  </si>
  <si>
    <t>103.</t>
  </si>
  <si>
    <t>Vaspálya u.11.</t>
  </si>
  <si>
    <t>Vaspálya u. 11.</t>
  </si>
  <si>
    <t>104.</t>
  </si>
  <si>
    <t>42274/5</t>
  </si>
  <si>
    <t>Vaspálya u.57.</t>
  </si>
  <si>
    <t>Vaspálya u. 57.</t>
  </si>
  <si>
    <t>105.</t>
  </si>
  <si>
    <t>42274/6</t>
  </si>
  <si>
    <t>Vaspálya u.58.</t>
  </si>
  <si>
    <t>Vaspálya u. 58.</t>
  </si>
  <si>
    <t>Összesen:</t>
  </si>
  <si>
    <t>180 e. Ft/m2</t>
  </si>
  <si>
    <t>Ceglédi út 30.</t>
  </si>
  <si>
    <t>Gergely u. 112/A-B</t>
  </si>
  <si>
    <t>42137/97</t>
  </si>
  <si>
    <t>Állomás u. 15. fszt.</t>
  </si>
  <si>
    <t>kútház</t>
  </si>
  <si>
    <t>Élőfüves labdarúgó pálya</t>
  </si>
  <si>
    <t>Nagy műfüves pálya</t>
  </si>
  <si>
    <t>Kis műfüves pálya 2 db</t>
  </si>
  <si>
    <t>Gergely utca 112.</t>
  </si>
  <si>
    <t>Irodaház</t>
  </si>
  <si>
    <t>12: konyha</t>
  </si>
  <si>
    <t>Bánya u. 35., Halom u. 42.</t>
  </si>
  <si>
    <t>26: iroda ép.</t>
  </si>
  <si>
    <t>38900/8</t>
  </si>
  <si>
    <t>38900/12</t>
  </si>
  <si>
    <t>Hungária krt. 1-3. 38. ép. Iskola étkező</t>
  </si>
  <si>
    <t>79: Kosárlabdacsarnok</t>
  </si>
  <si>
    <t>Havas Ignác u. 1. (Kápolna u. 16.)</t>
  </si>
  <si>
    <t>38920/9</t>
  </si>
  <si>
    <t>Lélek-ház</t>
  </si>
  <si>
    <t>mosoda + támogatott lakások</t>
  </si>
  <si>
    <t>iroda</t>
  </si>
  <si>
    <t>42309/121</t>
  </si>
  <si>
    <t>100%-ban önkormányzati és osztatlan közös tulajdonban lévő ingatlanokban lévő lakóépületek:</t>
  </si>
  <si>
    <t>Lelátó (892 férőhely ebből 500 fedett vászontetővel)</t>
  </si>
  <si>
    <t xml:space="preserve">39016/9/A/111     </t>
  </si>
  <si>
    <t xml:space="preserve">39016/9/A /218, /219-220    </t>
  </si>
  <si>
    <t xml:space="preserve">39016/9/A/383     </t>
  </si>
  <si>
    <t>fa raktár</t>
  </si>
  <si>
    <t>39003/A/1-3</t>
  </si>
  <si>
    <t>39210/8/A/383-384</t>
  </si>
  <si>
    <t>41069/A/9</t>
  </si>
  <si>
    <t>42428/5/A/1</t>
  </si>
  <si>
    <t>2285/2</t>
  </si>
  <si>
    <t>42309/42/A/1</t>
  </si>
  <si>
    <t>42309/27</t>
  </si>
  <si>
    <t>41853/A/2</t>
  </si>
  <si>
    <t>39009/1/A/17</t>
  </si>
  <si>
    <t>Lakóházban</t>
  </si>
  <si>
    <t>07: általános iskola + óvoda</t>
  </si>
  <si>
    <t>teniszpálya (2 db)</t>
  </si>
  <si>
    <r>
      <t>Épület nettó területe (m</t>
    </r>
    <r>
      <rPr>
        <b/>
        <vertAlign val="superscript"/>
        <sz val="10"/>
        <rFont val="Arial CE"/>
        <charset val="238"/>
      </rPr>
      <t>2</t>
    </r>
    <r>
      <rPr>
        <b/>
        <sz val="10"/>
        <rFont val="Arial CE"/>
        <family val="2"/>
        <charset val="238"/>
      </rPr>
      <t>)</t>
    </r>
  </si>
  <si>
    <t>Kőrösi Csoma sétány 8. - Egyesített bölcsődék</t>
  </si>
  <si>
    <t>39030/A/2-4</t>
  </si>
  <si>
    <t>Kőrösi Csoma Sándor út 43-51. BÁRKA</t>
  </si>
  <si>
    <t>41397/2/A/153</t>
  </si>
  <si>
    <t>Intézményi épületek biztosítási összeg</t>
  </si>
  <si>
    <t>Üzemi épületek biztosítási összeg</t>
  </si>
  <si>
    <t>Lakóépületek biztosítási összeg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</si>
</sst>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.00\ _F_t_-;\-* #,##0.00\ _F_t_-;_-* \-??\ _F_t_-;_-@_-"/>
    <numFmt numFmtId="165" formatCode="_-* #,##0\ _F_t_-;\-* #,##0\ _F_t_-;_-* \-??\ _F_t_-;_-@_-"/>
    <numFmt numFmtId="166" formatCode="yyyy\-mm"/>
    <numFmt numFmtId="167" formatCode="\ * #,##0&quot;     &quot;;\-* #,##0&quot;     &quot;;\ * \-#&quot;     &quot;;@\ "/>
  </numFmts>
  <fonts count="40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10"/>
      <color indexed="25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 CE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4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u val="singleAccounting"/>
      <sz val="10"/>
      <name val="Times New Roman"/>
      <family val="1"/>
      <charset val="238"/>
    </font>
    <font>
      <b/>
      <u val="singleAccounting"/>
      <sz val="10"/>
      <name val="Arial"/>
      <family val="2"/>
      <charset val="238"/>
    </font>
    <font>
      <sz val="10"/>
      <name val="MS Sans Serif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/>
      <diagonal/>
    </border>
    <border>
      <left style="thin">
        <color indexed="8"/>
      </left>
      <right style="thin">
        <color indexed="59"/>
      </right>
      <top/>
      <bottom/>
      <diagonal/>
    </border>
    <border>
      <left style="thin">
        <color indexed="8"/>
      </left>
      <right style="thin">
        <color indexed="59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4" fontId="3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3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3" borderId="0" applyNumberFormat="0" applyBorder="0" applyAlignment="0" applyProtection="0"/>
    <xf numFmtId="0" fontId="15" fillId="23" borderId="0" applyNumberFormat="0" applyBorder="0" applyAlignment="0" applyProtection="0"/>
    <xf numFmtId="0" fontId="16" fillId="22" borderId="1" applyNumberFormat="0" applyAlignment="0" applyProtection="0"/>
    <xf numFmtId="43" fontId="30" fillId="0" borderId="0" applyFont="0" applyFill="0" applyBorder="0" applyAlignment="0" applyProtection="0"/>
    <xf numFmtId="0" fontId="39" fillId="0" borderId="0" applyBorder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4" fontId="3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30" fillId="17" borderId="7" applyNumberFormat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3" borderId="0" applyNumberFormat="0" applyBorder="0" applyAlignment="0" applyProtection="0"/>
    <xf numFmtId="0" fontId="15" fillId="23" borderId="0" applyNumberFormat="0" applyBorder="0" applyAlignment="0" applyProtection="0"/>
    <xf numFmtId="0" fontId="16" fillId="22" borderId="1" applyNumberFormat="0" applyAlignment="0" applyProtection="0"/>
  </cellStyleXfs>
  <cellXfs count="156">
    <xf numFmtId="0" fontId="0" fillId="0" borderId="0" xfId="0"/>
    <xf numFmtId="0" fontId="18" fillId="0" borderId="0" xfId="0" applyFont="1" applyFill="1" applyAlignment="1">
      <alignment horizontal="center"/>
    </xf>
    <xf numFmtId="0" fontId="18" fillId="0" borderId="0" xfId="0" applyFont="1" applyFill="1"/>
    <xf numFmtId="3" fontId="18" fillId="0" borderId="0" xfId="0" applyNumberFormat="1" applyFont="1" applyFill="1" applyAlignment="1">
      <alignment horizontal="right" indent="1"/>
    </xf>
    <xf numFmtId="0" fontId="18" fillId="0" borderId="0" xfId="0" applyFont="1" applyFill="1" applyAlignment="1">
      <alignment horizontal="right" indent="1"/>
    </xf>
    <xf numFmtId="0" fontId="18" fillId="0" borderId="0" xfId="0" applyFont="1" applyFill="1" applyAlignment="1">
      <alignment horizontal="left"/>
    </xf>
    <xf numFmtId="165" fontId="18" fillId="0" borderId="0" xfId="26" applyNumberFormat="1" applyFont="1" applyFill="1" applyBorder="1" applyAlignment="1" applyProtection="1"/>
    <xf numFmtId="3" fontId="18" fillId="0" borderId="0" xfId="0" applyNumberFormat="1" applyFont="1" applyFill="1"/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3" fontId="19" fillId="0" borderId="0" xfId="0" applyNumberFormat="1" applyFont="1" applyFill="1" applyAlignment="1">
      <alignment horizontal="right" vertical="center" indent="1"/>
    </xf>
    <xf numFmtId="0" fontId="19" fillId="0" borderId="0" xfId="0" applyFont="1" applyFill="1" applyAlignment="1">
      <alignment horizontal="right" vertical="center" indent="1"/>
    </xf>
    <xf numFmtId="0" fontId="19" fillId="0" borderId="0" xfId="0" applyFont="1" applyFill="1" applyAlignment="1">
      <alignment horizontal="left" vertical="center"/>
    </xf>
    <xf numFmtId="165" fontId="19" fillId="0" borderId="0" xfId="26" applyNumberFormat="1" applyFont="1" applyFill="1" applyBorder="1" applyAlignment="1" applyProtection="1">
      <alignment vertical="center"/>
    </xf>
    <xf numFmtId="3" fontId="19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3" fontId="20" fillId="0" borderId="0" xfId="0" applyNumberFormat="1" applyFont="1" applyFill="1" applyAlignment="1">
      <alignment horizontal="left" vertical="center" wrapText="1" indent="1"/>
    </xf>
    <xf numFmtId="0" fontId="20" fillId="0" borderId="0" xfId="0" applyFont="1" applyFill="1" applyAlignment="1">
      <alignment horizontal="left" vertical="center" wrapText="1" indent="1"/>
    </xf>
    <xf numFmtId="165" fontId="18" fillId="0" borderId="0" xfId="26" applyNumberFormat="1" applyFont="1" applyFill="1" applyBorder="1" applyAlignment="1" applyProtection="1">
      <alignment horizontal="center" vertical="center" wrapText="1"/>
    </xf>
    <xf numFmtId="3" fontId="18" fillId="0" borderId="0" xfId="0" applyNumberFormat="1" applyFont="1" applyFill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3" fontId="20" fillId="0" borderId="0" xfId="0" applyNumberFormat="1" applyFont="1" applyFill="1" applyAlignment="1">
      <alignment horizontal="right" indent="1"/>
    </xf>
    <xf numFmtId="0" fontId="20" fillId="0" borderId="0" xfId="0" applyFont="1" applyFill="1" applyAlignment="1">
      <alignment horizontal="right" indent="1"/>
    </xf>
    <xf numFmtId="0" fontId="20" fillId="0" borderId="0" xfId="0" applyFont="1" applyFill="1" applyAlignment="1">
      <alignment horizontal="left"/>
    </xf>
    <xf numFmtId="165" fontId="20" fillId="0" borderId="0" xfId="26" applyNumberFormat="1" applyFont="1" applyFill="1" applyBorder="1" applyAlignment="1" applyProtection="1"/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3" fontId="22" fillId="0" borderId="0" xfId="0" applyNumberFormat="1" applyFont="1" applyFill="1"/>
    <xf numFmtId="0" fontId="23" fillId="0" borderId="0" xfId="0" applyFont="1" applyFill="1"/>
    <xf numFmtId="166" fontId="18" fillId="0" borderId="0" xfId="0" applyNumberFormat="1" applyFont="1" applyFill="1" applyAlignment="1">
      <alignment horizontal="left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24" fillId="0" borderId="0" xfId="0" applyFont="1" applyFill="1" applyAlignment="1">
      <alignment horizontal="center"/>
    </xf>
    <xf numFmtId="0" fontId="24" fillId="0" borderId="0" xfId="0" applyFont="1" applyFill="1"/>
    <xf numFmtId="3" fontId="24" fillId="0" borderId="0" xfId="0" applyNumberFormat="1" applyFont="1" applyFill="1" applyAlignment="1">
      <alignment horizontal="right" indent="1"/>
    </xf>
    <xf numFmtId="0" fontId="24" fillId="0" borderId="0" xfId="0" applyFont="1" applyFill="1" applyAlignment="1">
      <alignment horizontal="right" indent="1"/>
    </xf>
    <xf numFmtId="0" fontId="24" fillId="0" borderId="0" xfId="0" applyFont="1" applyFill="1" applyAlignment="1">
      <alignment horizontal="left"/>
    </xf>
    <xf numFmtId="3" fontId="24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/>
    <xf numFmtId="3" fontId="19" fillId="0" borderId="0" xfId="0" applyNumberFormat="1" applyFont="1" applyFill="1" applyAlignment="1">
      <alignment horizontal="right" indent="1"/>
    </xf>
    <xf numFmtId="0" fontId="19" fillId="0" borderId="0" xfId="0" applyFont="1" applyFill="1" applyAlignment="1">
      <alignment horizontal="right" indent="1"/>
    </xf>
    <xf numFmtId="0" fontId="19" fillId="0" borderId="0" xfId="0" applyFont="1" applyFill="1" applyAlignment="1">
      <alignment horizontal="left"/>
    </xf>
    <xf numFmtId="165" fontId="19" fillId="0" borderId="0" xfId="26" applyNumberFormat="1" applyFont="1" applyFill="1" applyBorder="1" applyAlignment="1" applyProtection="1"/>
    <xf numFmtId="3" fontId="19" fillId="0" borderId="0" xfId="0" applyNumberFormat="1" applyFont="1" applyFill="1"/>
    <xf numFmtId="0" fontId="18" fillId="0" borderId="0" xfId="0" applyFont="1" applyFill="1" applyAlignment="1">
      <alignment horizontal="center" vertical="center" wrapText="1"/>
    </xf>
    <xf numFmtId="3" fontId="20" fillId="0" borderId="0" xfId="0" applyNumberFormat="1" applyFont="1" applyFill="1" applyAlignment="1">
      <alignment horizontal="right" vertical="center" wrapText="1" indent="1"/>
    </xf>
    <xf numFmtId="0" fontId="20" fillId="0" borderId="0" xfId="0" applyFont="1" applyFill="1" applyAlignment="1">
      <alignment horizontal="right" vertical="center" wrapText="1" indent="1"/>
    </xf>
    <xf numFmtId="3" fontId="18" fillId="0" borderId="0" xfId="0" applyNumberFormat="1" applyFont="1" applyFill="1" applyAlignment="1">
      <alignment horizontal="center" vertical="center" wrapText="1"/>
    </xf>
    <xf numFmtId="3" fontId="20" fillId="0" borderId="0" xfId="0" applyNumberFormat="1" applyFont="1" applyFill="1"/>
    <xf numFmtId="0" fontId="26" fillId="24" borderId="11" xfId="0" applyFont="1" applyFill="1" applyBorder="1" applyAlignment="1">
      <alignment vertical="center"/>
    </xf>
    <xf numFmtId="0" fontId="27" fillId="24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3" fontId="29" fillId="0" borderId="12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3" fontId="0" fillId="0" borderId="15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7" fontId="0" fillId="0" borderId="18" xfId="26" applyNumberFormat="1" applyFont="1" applyFill="1" applyBorder="1" applyAlignment="1" applyProtection="1"/>
    <xf numFmtId="0" fontId="0" fillId="0" borderId="19" xfId="0" applyNumberFormat="1" applyFont="1" applyFill="1" applyBorder="1" applyAlignment="1">
      <alignment horizontal="center" vertical="center"/>
    </xf>
    <xf numFmtId="0" fontId="0" fillId="0" borderId="20" xfId="0" applyNumberForma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3" fontId="0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NumberForma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5" xfId="0" applyNumberFormat="1" applyFill="1" applyBorder="1" applyAlignment="1">
      <alignment horizontal="center"/>
    </xf>
    <xf numFmtId="0" fontId="0" fillId="0" borderId="26" xfId="0" applyNumberForma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3" fontId="0" fillId="0" borderId="2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7" fontId="0" fillId="0" borderId="27" xfId="26" applyNumberFormat="1" applyFont="1" applyFill="1" applyBorder="1" applyAlignment="1" applyProtection="1"/>
    <xf numFmtId="0" fontId="0" fillId="0" borderId="0" xfId="0" applyNumberFormat="1" applyFill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0" fillId="0" borderId="11" xfId="0" applyNumberFormat="1" applyFill="1" applyBorder="1" applyAlignment="1">
      <alignment horizontal="center"/>
    </xf>
    <xf numFmtId="0" fontId="0" fillId="0" borderId="28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5" fontId="19" fillId="0" borderId="0" xfId="26" applyNumberFormat="1" applyFont="1" applyFill="1" applyBorder="1" applyAlignment="1" applyProtection="1">
      <alignment horizontal="center"/>
    </xf>
    <xf numFmtId="0" fontId="32" fillId="0" borderId="0" xfId="0" applyFont="1"/>
    <xf numFmtId="0" fontId="33" fillId="0" borderId="0" xfId="0" applyFont="1" applyFill="1"/>
    <xf numFmtId="0" fontId="34" fillId="0" borderId="0" xfId="0" applyFont="1" applyFill="1"/>
    <xf numFmtId="0" fontId="35" fillId="0" borderId="0" xfId="0" applyFont="1" applyFill="1"/>
    <xf numFmtId="3" fontId="18" fillId="0" borderId="0" xfId="0" applyNumberFormat="1" applyFont="1" applyFill="1" applyAlignment="1"/>
    <xf numFmtId="0" fontId="32" fillId="0" borderId="0" xfId="0" applyFont="1" applyAlignment="1"/>
    <xf numFmtId="0" fontId="18" fillId="0" borderId="0" xfId="0" applyFont="1" applyFill="1" applyAlignment="1"/>
    <xf numFmtId="0" fontId="23" fillId="0" borderId="0" xfId="0" applyFont="1" applyFill="1" applyAlignment="1"/>
    <xf numFmtId="3" fontId="23" fillId="0" borderId="0" xfId="0" applyNumberFormat="1" applyFont="1" applyFill="1" applyAlignment="1"/>
    <xf numFmtId="0" fontId="20" fillId="0" borderId="0" xfId="0" applyFont="1" applyFill="1" applyAlignment="1"/>
    <xf numFmtId="3" fontId="20" fillId="0" borderId="0" xfId="0" applyNumberFormat="1" applyFont="1" applyFill="1" applyAlignment="1"/>
    <xf numFmtId="3" fontId="18" fillId="0" borderId="0" xfId="0" applyNumberFormat="1" applyFont="1" applyFill="1" applyAlignment="1">
      <alignment vertical="center"/>
    </xf>
    <xf numFmtId="3" fontId="18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Alignment="1">
      <alignment horizontal="left" wrapText="1"/>
    </xf>
    <xf numFmtId="49" fontId="18" fillId="0" borderId="0" xfId="0" applyNumberFormat="1" applyFont="1" applyFill="1" applyAlignment="1">
      <alignment horizontal="left"/>
    </xf>
    <xf numFmtId="0" fontId="0" fillId="25" borderId="20" xfId="0" applyFont="1" applyFill="1" applyBorder="1" applyAlignment="1">
      <alignment horizontal="center" vertical="center"/>
    </xf>
    <xf numFmtId="0" fontId="0" fillId="25" borderId="20" xfId="0" applyFill="1" applyBorder="1" applyAlignment="1">
      <alignment horizontal="center"/>
    </xf>
    <xf numFmtId="3" fontId="0" fillId="25" borderId="20" xfId="0" applyNumberFormat="1" applyFont="1" applyFill="1" applyBorder="1" applyAlignment="1">
      <alignment horizontal="center" vertical="center"/>
    </xf>
    <xf numFmtId="0" fontId="0" fillId="26" borderId="20" xfId="0" applyFont="1" applyFill="1" applyBorder="1" applyAlignment="1">
      <alignment horizontal="center" vertical="center"/>
    </xf>
    <xf numFmtId="0" fontId="0" fillId="26" borderId="20" xfId="0" applyFill="1" applyBorder="1" applyAlignment="1">
      <alignment horizontal="center"/>
    </xf>
    <xf numFmtId="3" fontId="0" fillId="26" borderId="20" xfId="0" applyNumberFormat="1" applyFont="1" applyFill="1" applyBorder="1" applyAlignment="1">
      <alignment horizontal="center" vertical="center"/>
    </xf>
    <xf numFmtId="167" fontId="30" fillId="25" borderId="18" xfId="26" applyNumberFormat="1" applyFont="1" applyFill="1" applyBorder="1" applyAlignment="1" applyProtection="1"/>
    <xf numFmtId="0" fontId="0" fillId="25" borderId="21" xfId="0" applyFill="1" applyBorder="1" applyAlignment="1">
      <alignment horizontal="center" vertical="center"/>
    </xf>
    <xf numFmtId="3" fontId="36" fillId="0" borderId="20" xfId="0" applyNumberFormat="1" applyFont="1" applyBorder="1" applyAlignment="1">
      <alignment horizontal="center" vertical="center"/>
    </xf>
    <xf numFmtId="165" fontId="25" fillId="0" borderId="0" xfId="26" applyNumberFormat="1" applyFont="1" applyFill="1" applyBorder="1" applyAlignment="1" applyProtection="1"/>
    <xf numFmtId="165" fontId="37" fillId="0" borderId="0" xfId="26" applyNumberFormat="1" applyFont="1" applyFill="1" applyBorder="1" applyAlignment="1" applyProtection="1"/>
    <xf numFmtId="167" fontId="38" fillId="0" borderId="10" xfId="26" applyNumberFormat="1" applyFont="1" applyFill="1" applyBorder="1" applyAlignment="1" applyProtection="1"/>
    <xf numFmtId="3" fontId="0" fillId="0" borderId="0" xfId="0" applyNumberFormat="1"/>
    <xf numFmtId="3" fontId="26" fillId="0" borderId="0" xfId="0" applyNumberFormat="1" applyFont="1"/>
    <xf numFmtId="0" fontId="0" fillId="25" borderId="30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vertical="center" wrapText="1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20" xfId="0" applyNumberForma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15" xfId="0" applyNumberFormat="1" applyFill="1" applyBorder="1" applyAlignment="1">
      <alignment horizontal="center" vertical="center"/>
    </xf>
    <xf numFmtId="0" fontId="0" fillId="0" borderId="37" xfId="0" applyNumberForma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0" xfId="0" applyNumberFormat="1" applyFill="1" applyBorder="1" applyAlignment="1">
      <alignment horizontal="center"/>
    </xf>
    <xf numFmtId="0" fontId="0" fillId="0" borderId="38" xfId="0" applyNumberFormat="1" applyFont="1" applyFill="1" applyBorder="1" applyAlignment="1">
      <alignment horizontal="center" vertical="center"/>
    </xf>
  </cellXfs>
  <cellStyles count="82">
    <cellStyle name="20% - 1. jelölőszín" xfId="1" builtinId="30" customBuiltin="1"/>
    <cellStyle name="20% - 1. jelölőszín 2" xfId="46"/>
    <cellStyle name="20% - 2. jelölőszín" xfId="2" builtinId="34" customBuiltin="1"/>
    <cellStyle name="20% - 2. jelölőszín 2" xfId="47"/>
    <cellStyle name="20% - 3. jelölőszín" xfId="3" builtinId="38" customBuiltin="1"/>
    <cellStyle name="20% - 3. jelölőszín 2" xfId="48"/>
    <cellStyle name="20% - 4. jelölőszín" xfId="4" builtinId="42" customBuiltin="1"/>
    <cellStyle name="20% - 4. jelölőszín 2" xfId="49"/>
    <cellStyle name="20% - 5. jelölőszín" xfId="5" builtinId="46" customBuiltin="1"/>
    <cellStyle name="20% - 5. jelölőszín 2" xfId="50"/>
    <cellStyle name="20% - 6. jelölőszín" xfId="6" builtinId="50" customBuiltin="1"/>
    <cellStyle name="20% - 6. jelölőszín 2" xfId="51"/>
    <cellStyle name="40% - 1. jelölőszín" xfId="7" builtinId="31" customBuiltin="1"/>
    <cellStyle name="40% - 1. jelölőszín 2" xfId="52"/>
    <cellStyle name="40% - 2. jelölőszín" xfId="8" builtinId="35" customBuiltin="1"/>
    <cellStyle name="40% - 2. jelölőszín 2" xfId="53"/>
    <cellStyle name="40% - 3. jelölőszín" xfId="9" builtinId="39" customBuiltin="1"/>
    <cellStyle name="40% - 3. jelölőszín 2" xfId="54"/>
    <cellStyle name="40% - 4. jelölőszín" xfId="10" builtinId="43" customBuiltin="1"/>
    <cellStyle name="40% - 4. jelölőszín 2" xfId="55"/>
    <cellStyle name="40% - 5. jelölőszín" xfId="11" builtinId="47" customBuiltin="1"/>
    <cellStyle name="40% - 5. jelölőszín 2" xfId="56"/>
    <cellStyle name="40% - 6. jelölőszín" xfId="12" builtinId="51" customBuiltin="1"/>
    <cellStyle name="40% - 6. jelölőszín 2" xfId="57"/>
    <cellStyle name="60% - 1. jelölőszín" xfId="13" builtinId="32" customBuiltin="1"/>
    <cellStyle name="60% - 1. jelölőszín 2" xfId="58"/>
    <cellStyle name="60% - 2. jelölőszín" xfId="14" builtinId="36" customBuiltin="1"/>
    <cellStyle name="60% - 2. jelölőszín 2" xfId="59"/>
    <cellStyle name="60% - 3. jelölőszín" xfId="15" builtinId="40" customBuiltin="1"/>
    <cellStyle name="60% - 3. jelölőszín 2" xfId="60"/>
    <cellStyle name="60% - 4. jelölőszín" xfId="16" builtinId="44" customBuiltin="1"/>
    <cellStyle name="60% - 4. jelölőszín 2" xfId="61"/>
    <cellStyle name="60% - 5. jelölőszín" xfId="17" builtinId="48" customBuiltin="1"/>
    <cellStyle name="60% - 5. jelölőszín 2" xfId="62"/>
    <cellStyle name="60% - 6. jelölőszín" xfId="18" builtinId="52" customBuiltin="1"/>
    <cellStyle name="60% - 6. jelölőszín 2" xfId="63"/>
    <cellStyle name="Bevitel" xfId="19" builtinId="20" customBuiltin="1"/>
    <cellStyle name="Bevitel 2" xfId="64"/>
    <cellStyle name="Cím" xfId="20" builtinId="15" customBuiltin="1"/>
    <cellStyle name="Cím 2" xfId="65"/>
    <cellStyle name="Címsor 1" xfId="21" builtinId="16" customBuiltin="1"/>
    <cellStyle name="Címsor 1 2" xfId="66"/>
    <cellStyle name="Címsor 2" xfId="22" builtinId="17" customBuiltin="1"/>
    <cellStyle name="Címsor 2 2" xfId="67"/>
    <cellStyle name="Címsor 3" xfId="23" builtinId="18" customBuiltin="1"/>
    <cellStyle name="Címsor 3 2" xfId="68"/>
    <cellStyle name="Címsor 4" xfId="24" builtinId="19" customBuiltin="1"/>
    <cellStyle name="Címsor 4 2" xfId="69"/>
    <cellStyle name="Ellenőrzőcella" xfId="25" builtinId="23" customBuiltin="1"/>
    <cellStyle name="Ellenőrzőcella 2" xfId="70"/>
    <cellStyle name="Ezres" xfId="26" builtinId="3"/>
    <cellStyle name="Ezres 2" xfId="71"/>
    <cellStyle name="Ezres 3" xfId="43"/>
    <cellStyle name="Figyelmeztetés" xfId="27" builtinId="11" customBuiltin="1"/>
    <cellStyle name="Figyelmeztetés 2" xfId="72"/>
    <cellStyle name="Hivatkozott cella" xfId="28" builtinId="24" customBuiltin="1"/>
    <cellStyle name="Hivatkozott cella 2" xfId="73"/>
    <cellStyle name="Jegyzet" xfId="29" builtinId="10" customBuiltin="1"/>
    <cellStyle name="Jegyzet 2" xfId="74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 builtinId="26" customBuiltin="1"/>
    <cellStyle name="Jó 2" xfId="75"/>
    <cellStyle name="Kimenet" xfId="37" builtinId="21" customBuiltin="1"/>
    <cellStyle name="Kimenet 2" xfId="76"/>
    <cellStyle name="Magyarázó szöveg" xfId="38" builtinId="53" customBuiltin="1"/>
    <cellStyle name="Magyarázó szöveg 2" xfId="77"/>
    <cellStyle name="Normál" xfId="0" builtinId="0"/>
    <cellStyle name="Normál 2" xfId="44"/>
    <cellStyle name="Normál 3" xfId="45"/>
    <cellStyle name="Összesen" xfId="39" builtinId="25" customBuiltin="1"/>
    <cellStyle name="Összesen 2" xfId="78"/>
    <cellStyle name="Rossz" xfId="40" builtinId="27" customBuiltin="1"/>
    <cellStyle name="Rossz 2" xfId="79"/>
    <cellStyle name="Semleges" xfId="41" builtinId="28" customBuiltin="1"/>
    <cellStyle name="Semleges 2" xfId="80"/>
    <cellStyle name="Számítás" xfId="42" builtinId="22" customBuiltin="1"/>
    <cellStyle name="Számítás 2" xfId="8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21" sqref="B21"/>
    </sheetView>
  </sheetViews>
  <sheetFormatPr defaultRowHeight="12.75"/>
  <cols>
    <col min="1" max="1" width="32.28515625" bestFit="1" customWidth="1"/>
    <col min="2" max="2" width="13.7109375" bestFit="1" customWidth="1"/>
  </cols>
  <sheetData>
    <row r="1" spans="1:2">
      <c r="A1" t="s">
        <v>632</v>
      </c>
      <c r="B1" s="128">
        <f>Aktuális!I154</f>
        <v>23011020</v>
      </c>
    </row>
    <row r="2" spans="1:2">
      <c r="A2" t="s">
        <v>633</v>
      </c>
      <c r="B2" s="128">
        <f>Aktuális!I202</f>
        <v>4838400</v>
      </c>
    </row>
    <row r="3" spans="1:2">
      <c r="A3" t="s">
        <v>634</v>
      </c>
      <c r="B3" s="128">
        <f>Aktuális!N420</f>
        <v>29258460</v>
      </c>
    </row>
    <row r="4" spans="1:2">
      <c r="B4" s="129">
        <f>SUM(B1:B3)</f>
        <v>57107880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29"/>
  <sheetViews>
    <sheetView tabSelected="1" workbookViewId="0"/>
  </sheetViews>
  <sheetFormatPr defaultColWidth="9.140625" defaultRowHeight="12.75"/>
  <cols>
    <col min="1" max="1" width="5.7109375" style="1" bestFit="1" customWidth="1"/>
    <col min="2" max="2" width="4.7109375" style="2" bestFit="1" customWidth="1"/>
    <col min="3" max="3" width="47.7109375" style="2" customWidth="1"/>
    <col min="4" max="4" width="42.5703125" style="2" bestFit="1" customWidth="1"/>
    <col min="5" max="5" width="23.28515625" style="3" bestFit="1" customWidth="1"/>
    <col min="6" max="6" width="13.85546875" style="4" bestFit="1" customWidth="1"/>
    <col min="7" max="7" width="23.5703125" style="3" bestFit="1" customWidth="1"/>
    <col min="8" max="8" width="23.5703125" style="5" bestFit="1" customWidth="1"/>
    <col min="9" max="9" width="19.28515625" style="6" bestFit="1" customWidth="1"/>
    <col min="10" max="10" width="32.42578125" style="7" bestFit="1" customWidth="1"/>
    <col min="11" max="11" width="15" style="2" bestFit="1" customWidth="1"/>
    <col min="12" max="12" width="23.28515625" style="2" bestFit="1" customWidth="1"/>
    <col min="13" max="13" width="19.7109375" style="2" bestFit="1" customWidth="1"/>
    <col min="14" max="14" width="15.140625" style="2" bestFit="1" customWidth="1"/>
    <col min="15" max="256" width="4.42578125" style="2" customWidth="1"/>
    <col min="257" max="16384" width="9.140625" style="2"/>
  </cols>
  <sheetData>
    <row r="1" spans="1:10" s="9" customFormat="1" ht="15.75">
      <c r="A1" s="8"/>
      <c r="C1" s="9" t="s">
        <v>0</v>
      </c>
      <c r="E1" s="10"/>
      <c r="F1" s="11"/>
      <c r="G1" s="10"/>
      <c r="H1" s="12"/>
      <c r="I1" s="13"/>
      <c r="J1" s="14"/>
    </row>
    <row r="2" spans="1:10" s="16" customFormat="1" ht="25.5">
      <c r="A2" s="15" t="s">
        <v>1</v>
      </c>
      <c r="C2" s="17" t="s">
        <v>2</v>
      </c>
      <c r="D2" s="17" t="s">
        <v>3</v>
      </c>
      <c r="E2" s="18" t="s">
        <v>4</v>
      </c>
      <c r="F2" s="19" t="s">
        <v>5</v>
      </c>
      <c r="G2" s="18" t="s">
        <v>6</v>
      </c>
      <c r="H2" s="17" t="s">
        <v>7</v>
      </c>
      <c r="I2" s="20" t="s">
        <v>585</v>
      </c>
      <c r="J2" s="21"/>
    </row>
    <row r="3" spans="1:10">
      <c r="A3" s="1">
        <v>1</v>
      </c>
      <c r="C3" s="101" t="s">
        <v>8</v>
      </c>
      <c r="D3" s="2" t="s">
        <v>9</v>
      </c>
      <c r="E3" s="104">
        <v>400</v>
      </c>
      <c r="F3" s="106">
        <v>2</v>
      </c>
      <c r="G3" s="104">
        <v>720</v>
      </c>
      <c r="H3" s="5" t="s">
        <v>10</v>
      </c>
      <c r="I3" s="6">
        <f t="shared" ref="I3:I153" si="0">+G3*180</f>
        <v>129600</v>
      </c>
    </row>
    <row r="4" spans="1:10">
      <c r="A4" s="1">
        <f t="shared" ref="A4:A113" si="1">A3+1</f>
        <v>2</v>
      </c>
      <c r="C4" s="101" t="s">
        <v>8</v>
      </c>
      <c r="D4" s="2" t="s">
        <v>9</v>
      </c>
      <c r="E4" s="104">
        <v>700</v>
      </c>
      <c r="F4" s="106">
        <v>2</v>
      </c>
      <c r="G4" s="104">
        <v>1250</v>
      </c>
      <c r="H4" s="5" t="s">
        <v>10</v>
      </c>
      <c r="I4" s="6">
        <f t="shared" si="0"/>
        <v>225000</v>
      </c>
    </row>
    <row r="5" spans="1:10">
      <c r="A5" s="1">
        <f t="shared" si="1"/>
        <v>3</v>
      </c>
      <c r="C5" s="101" t="s">
        <v>8</v>
      </c>
      <c r="D5" s="2" t="s">
        <v>11</v>
      </c>
      <c r="E5" s="104">
        <v>423</v>
      </c>
      <c r="F5" s="106">
        <v>2</v>
      </c>
      <c r="G5" s="104">
        <v>826</v>
      </c>
      <c r="H5" s="5" t="s">
        <v>10</v>
      </c>
      <c r="I5" s="6">
        <f t="shared" si="0"/>
        <v>148680</v>
      </c>
    </row>
    <row r="6" spans="1:10">
      <c r="A6" s="1">
        <f t="shared" si="1"/>
        <v>4</v>
      </c>
      <c r="C6" s="101" t="s">
        <v>8</v>
      </c>
      <c r="D6" s="2" t="s">
        <v>12</v>
      </c>
      <c r="E6" s="104">
        <v>130</v>
      </c>
      <c r="F6" s="106">
        <v>1</v>
      </c>
      <c r="G6" s="104">
        <v>123</v>
      </c>
      <c r="H6" s="5" t="s">
        <v>10</v>
      </c>
      <c r="I6" s="6">
        <f t="shared" si="0"/>
        <v>22140</v>
      </c>
    </row>
    <row r="7" spans="1:10">
      <c r="A7" s="1">
        <f t="shared" si="1"/>
        <v>5</v>
      </c>
      <c r="C7" s="101" t="s">
        <v>8</v>
      </c>
      <c r="D7" s="2" t="s">
        <v>9</v>
      </c>
      <c r="E7" s="104">
        <v>120</v>
      </c>
      <c r="F7" s="106">
        <v>2</v>
      </c>
      <c r="G7" s="104">
        <v>210</v>
      </c>
      <c r="H7" s="5" t="s">
        <v>10</v>
      </c>
      <c r="I7" s="6">
        <f t="shared" si="0"/>
        <v>37800</v>
      </c>
    </row>
    <row r="8" spans="1:10">
      <c r="A8" s="1">
        <f t="shared" si="1"/>
        <v>6</v>
      </c>
      <c r="C8" s="101" t="s">
        <v>13</v>
      </c>
      <c r="D8" s="2" t="s">
        <v>14</v>
      </c>
      <c r="E8" s="104">
        <v>56</v>
      </c>
      <c r="F8" s="106">
        <v>1</v>
      </c>
      <c r="G8" s="104">
        <v>56</v>
      </c>
      <c r="H8" s="5" t="s">
        <v>611</v>
      </c>
      <c r="I8" s="6">
        <f t="shared" si="0"/>
        <v>10080</v>
      </c>
    </row>
    <row r="9" spans="1:10">
      <c r="A9" s="1">
        <f t="shared" si="1"/>
        <v>7</v>
      </c>
      <c r="C9" s="101" t="s">
        <v>15</v>
      </c>
      <c r="D9" s="2" t="s">
        <v>14</v>
      </c>
      <c r="E9" s="104">
        <v>73</v>
      </c>
      <c r="F9" s="106">
        <v>1</v>
      </c>
      <c r="G9" s="104">
        <v>73</v>
      </c>
      <c r="H9" s="5" t="s">
        <v>612</v>
      </c>
      <c r="I9" s="6">
        <f t="shared" si="0"/>
        <v>13140</v>
      </c>
    </row>
    <row r="10" spans="1:10">
      <c r="A10" s="1">
        <f t="shared" si="1"/>
        <v>8</v>
      </c>
      <c r="C10" s="101" t="s">
        <v>589</v>
      </c>
      <c r="D10" s="2" t="s">
        <v>14</v>
      </c>
      <c r="E10" s="104">
        <v>37</v>
      </c>
      <c r="F10" s="106">
        <v>1</v>
      </c>
      <c r="G10" s="104">
        <v>37</v>
      </c>
      <c r="H10" s="5" t="s">
        <v>613</v>
      </c>
      <c r="I10" s="6">
        <f t="shared" si="0"/>
        <v>6660</v>
      </c>
    </row>
    <row r="11" spans="1:10">
      <c r="A11" s="1">
        <f t="shared" si="1"/>
        <v>9</v>
      </c>
      <c r="C11" s="2" t="s">
        <v>16</v>
      </c>
      <c r="D11" s="2" t="s">
        <v>14</v>
      </c>
      <c r="E11" s="104">
        <v>51</v>
      </c>
      <c r="F11" s="106">
        <v>1</v>
      </c>
      <c r="G11" s="104">
        <v>51</v>
      </c>
      <c r="H11" s="22" t="s">
        <v>17</v>
      </c>
      <c r="I11" s="6">
        <f t="shared" si="0"/>
        <v>9180</v>
      </c>
    </row>
    <row r="12" spans="1:10">
      <c r="A12" s="1">
        <f t="shared" si="1"/>
        <v>10</v>
      </c>
      <c r="C12" s="2" t="s">
        <v>18</v>
      </c>
      <c r="D12" s="2" t="s">
        <v>19</v>
      </c>
      <c r="E12" s="104">
        <v>824</v>
      </c>
      <c r="F12" s="106">
        <v>3</v>
      </c>
      <c r="G12" s="104">
        <v>1902</v>
      </c>
      <c r="H12" s="5">
        <v>39047</v>
      </c>
      <c r="I12" s="6">
        <f t="shared" si="0"/>
        <v>342360</v>
      </c>
    </row>
    <row r="13" spans="1:10">
      <c r="A13" s="1">
        <f t="shared" si="1"/>
        <v>11</v>
      </c>
      <c r="C13" s="2" t="s">
        <v>20</v>
      </c>
      <c r="D13" s="2" t="s">
        <v>21</v>
      </c>
      <c r="E13" s="104">
        <v>584</v>
      </c>
      <c r="F13" s="106">
        <v>2</v>
      </c>
      <c r="G13" s="104">
        <v>787</v>
      </c>
      <c r="H13" s="5">
        <v>41446</v>
      </c>
      <c r="I13" s="6">
        <f t="shared" si="0"/>
        <v>141660</v>
      </c>
    </row>
    <row r="14" spans="1:10">
      <c r="A14" s="1">
        <f t="shared" si="1"/>
        <v>12</v>
      </c>
      <c r="C14" s="2" t="s">
        <v>22</v>
      </c>
      <c r="D14" s="2" t="s">
        <v>23</v>
      </c>
      <c r="E14" s="104">
        <v>730</v>
      </c>
      <c r="F14" s="106">
        <v>3</v>
      </c>
      <c r="G14" s="104">
        <v>1937</v>
      </c>
      <c r="H14" s="5">
        <v>41411</v>
      </c>
      <c r="I14" s="6">
        <f t="shared" si="0"/>
        <v>348660</v>
      </c>
    </row>
    <row r="15" spans="1:10">
      <c r="A15" s="1">
        <f t="shared" si="1"/>
        <v>13</v>
      </c>
      <c r="C15" s="2" t="s">
        <v>24</v>
      </c>
      <c r="D15" s="2" t="s">
        <v>25</v>
      </c>
      <c r="E15" s="104">
        <v>1275</v>
      </c>
      <c r="F15" s="106">
        <v>3</v>
      </c>
      <c r="G15" s="104">
        <v>3825</v>
      </c>
      <c r="H15" s="5">
        <v>41446</v>
      </c>
      <c r="I15" s="6">
        <f t="shared" si="0"/>
        <v>688500</v>
      </c>
    </row>
    <row r="16" spans="1:10">
      <c r="A16" s="1">
        <f t="shared" si="1"/>
        <v>14</v>
      </c>
      <c r="C16" s="2" t="s">
        <v>26</v>
      </c>
      <c r="D16" s="2" t="s">
        <v>27</v>
      </c>
      <c r="E16" s="104">
        <v>222</v>
      </c>
      <c r="F16" s="106">
        <v>1</v>
      </c>
      <c r="G16" s="104">
        <v>200</v>
      </c>
      <c r="H16" s="5">
        <v>41446</v>
      </c>
      <c r="I16" s="6">
        <f t="shared" si="0"/>
        <v>36000</v>
      </c>
    </row>
    <row r="17" spans="1:9">
      <c r="A17" s="1">
        <f t="shared" si="1"/>
        <v>15</v>
      </c>
      <c r="C17" s="2" t="s">
        <v>26</v>
      </c>
      <c r="D17" s="2" t="s">
        <v>27</v>
      </c>
      <c r="E17" s="104">
        <v>166</v>
      </c>
      <c r="F17" s="106">
        <v>1</v>
      </c>
      <c r="G17" s="104">
        <v>140</v>
      </c>
      <c r="H17" s="5">
        <v>41446</v>
      </c>
      <c r="I17" s="6">
        <f t="shared" si="0"/>
        <v>25200</v>
      </c>
    </row>
    <row r="18" spans="1:9">
      <c r="A18" s="1">
        <f t="shared" si="1"/>
        <v>16</v>
      </c>
      <c r="C18" s="2" t="s">
        <v>28</v>
      </c>
      <c r="D18" s="2" t="s">
        <v>29</v>
      </c>
      <c r="E18" s="104">
        <v>256</v>
      </c>
      <c r="F18" s="106">
        <v>2</v>
      </c>
      <c r="G18" s="104">
        <v>250</v>
      </c>
      <c r="H18" s="5">
        <v>41404</v>
      </c>
      <c r="I18" s="6">
        <f t="shared" si="0"/>
        <v>45000</v>
      </c>
    </row>
    <row r="19" spans="1:9">
      <c r="A19" s="1">
        <f t="shared" si="1"/>
        <v>17</v>
      </c>
      <c r="C19" s="2" t="s">
        <v>30</v>
      </c>
      <c r="D19" s="2" t="s">
        <v>31</v>
      </c>
      <c r="E19" s="104">
        <v>361</v>
      </c>
      <c r="F19" s="106">
        <v>1</v>
      </c>
      <c r="G19" s="104">
        <v>258</v>
      </c>
      <c r="H19" s="5" t="s">
        <v>32</v>
      </c>
      <c r="I19" s="6">
        <f t="shared" si="0"/>
        <v>46440</v>
      </c>
    </row>
    <row r="20" spans="1:9">
      <c r="A20" s="1">
        <f t="shared" si="1"/>
        <v>18</v>
      </c>
      <c r="C20" s="2" t="s">
        <v>33</v>
      </c>
      <c r="D20" s="2" t="s">
        <v>34</v>
      </c>
      <c r="E20" s="104">
        <v>92</v>
      </c>
      <c r="F20" s="106">
        <v>1</v>
      </c>
      <c r="G20" s="104">
        <v>80</v>
      </c>
      <c r="H20" s="5" t="s">
        <v>35</v>
      </c>
      <c r="I20" s="6">
        <f t="shared" si="0"/>
        <v>14400</v>
      </c>
    </row>
    <row r="21" spans="1:9">
      <c r="A21" s="1">
        <f t="shared" si="1"/>
        <v>19</v>
      </c>
      <c r="C21" s="2" t="s">
        <v>33</v>
      </c>
      <c r="D21" s="2" t="s">
        <v>36</v>
      </c>
      <c r="E21" s="104">
        <v>117</v>
      </c>
      <c r="F21" s="106">
        <v>1</v>
      </c>
      <c r="G21" s="104">
        <v>103</v>
      </c>
      <c r="H21" s="5" t="s">
        <v>35</v>
      </c>
      <c r="I21" s="6">
        <f t="shared" si="0"/>
        <v>18540</v>
      </c>
    </row>
    <row r="22" spans="1:9">
      <c r="A22" s="1">
        <f t="shared" si="1"/>
        <v>20</v>
      </c>
      <c r="C22" s="101" t="s">
        <v>33</v>
      </c>
      <c r="D22" s="2" t="s">
        <v>626</v>
      </c>
      <c r="E22" s="104">
        <v>1169</v>
      </c>
      <c r="F22" s="106">
        <v>1</v>
      </c>
      <c r="G22" s="104">
        <v>1169</v>
      </c>
      <c r="H22" s="5" t="s">
        <v>35</v>
      </c>
      <c r="I22" s="6">
        <f t="shared" si="0"/>
        <v>210420</v>
      </c>
    </row>
    <row r="23" spans="1:9">
      <c r="A23" s="1">
        <f t="shared" si="1"/>
        <v>21</v>
      </c>
      <c r="C23" s="2" t="s">
        <v>33</v>
      </c>
      <c r="D23" s="2" t="s">
        <v>37</v>
      </c>
      <c r="E23" s="104">
        <v>624</v>
      </c>
      <c r="F23" s="106">
        <v>1</v>
      </c>
      <c r="G23" s="104">
        <v>567</v>
      </c>
      <c r="H23" s="5" t="s">
        <v>35</v>
      </c>
      <c r="I23" s="6">
        <f t="shared" si="0"/>
        <v>102060</v>
      </c>
    </row>
    <row r="24" spans="1:9">
      <c r="A24" s="1">
        <f t="shared" si="1"/>
        <v>22</v>
      </c>
      <c r="C24" s="2" t="s">
        <v>33</v>
      </c>
      <c r="D24" s="2" t="s">
        <v>38</v>
      </c>
      <c r="E24" s="104">
        <v>1190</v>
      </c>
      <c r="F24" s="106">
        <v>1</v>
      </c>
      <c r="G24" s="104">
        <v>1066</v>
      </c>
      <c r="H24" s="5" t="s">
        <v>35</v>
      </c>
      <c r="I24" s="6">
        <f t="shared" si="0"/>
        <v>191880</v>
      </c>
    </row>
    <row r="25" spans="1:9">
      <c r="A25" s="1">
        <f t="shared" si="1"/>
        <v>23</v>
      </c>
      <c r="C25" s="2" t="s">
        <v>33</v>
      </c>
      <c r="D25" s="2" t="s">
        <v>590</v>
      </c>
      <c r="E25" s="104">
        <v>50</v>
      </c>
      <c r="F25" s="106">
        <v>1</v>
      </c>
      <c r="G25" s="104">
        <v>47</v>
      </c>
      <c r="H25" s="5" t="s">
        <v>35</v>
      </c>
      <c r="I25" s="6">
        <f t="shared" si="0"/>
        <v>8460</v>
      </c>
    </row>
    <row r="26" spans="1:9">
      <c r="A26" s="1">
        <f t="shared" si="1"/>
        <v>24</v>
      </c>
      <c r="C26" s="2" t="s">
        <v>33</v>
      </c>
      <c r="D26" s="2" t="s">
        <v>39</v>
      </c>
      <c r="E26" s="104">
        <v>70</v>
      </c>
      <c r="F26" s="106">
        <v>1</v>
      </c>
      <c r="G26" s="104">
        <v>66</v>
      </c>
      <c r="H26" s="5" t="s">
        <v>35</v>
      </c>
      <c r="I26" s="6">
        <f t="shared" si="0"/>
        <v>11880</v>
      </c>
    </row>
    <row r="27" spans="1:9">
      <c r="A27" s="1">
        <f t="shared" si="1"/>
        <v>25</v>
      </c>
      <c r="C27" s="101" t="s">
        <v>33</v>
      </c>
      <c r="D27" s="2" t="s">
        <v>591</v>
      </c>
      <c r="E27" s="104">
        <v>7920</v>
      </c>
      <c r="F27" s="106">
        <v>1</v>
      </c>
      <c r="G27" s="104">
        <v>7920</v>
      </c>
      <c r="H27" s="5" t="s">
        <v>35</v>
      </c>
      <c r="I27" s="6">
        <f t="shared" si="0"/>
        <v>1425600</v>
      </c>
    </row>
    <row r="28" spans="1:9">
      <c r="A28" s="1">
        <f t="shared" si="1"/>
        <v>26</v>
      </c>
      <c r="C28" s="101" t="s">
        <v>33</v>
      </c>
      <c r="D28" s="2" t="s">
        <v>592</v>
      </c>
      <c r="E28" s="104">
        <v>4888</v>
      </c>
      <c r="F28" s="106">
        <v>1</v>
      </c>
      <c r="G28" s="104">
        <v>4888</v>
      </c>
      <c r="H28" s="5" t="s">
        <v>35</v>
      </c>
      <c r="I28" s="6">
        <f t="shared" si="0"/>
        <v>879840</v>
      </c>
    </row>
    <row r="29" spans="1:9">
      <c r="A29" s="1">
        <f t="shared" si="1"/>
        <v>27</v>
      </c>
      <c r="C29" s="2" t="s">
        <v>33</v>
      </c>
      <c r="D29" s="2" t="s">
        <v>610</v>
      </c>
      <c r="E29" s="104">
        <v>1000</v>
      </c>
      <c r="F29" s="106">
        <v>1</v>
      </c>
      <c r="G29" s="104">
        <v>2000</v>
      </c>
      <c r="H29" s="5" t="s">
        <v>35</v>
      </c>
      <c r="I29" s="6">
        <f t="shared" si="0"/>
        <v>360000</v>
      </c>
    </row>
    <row r="30" spans="1:9">
      <c r="A30" s="1">
        <f t="shared" si="1"/>
        <v>28</v>
      </c>
      <c r="C30" s="101" t="s">
        <v>33</v>
      </c>
      <c r="D30" s="2" t="s">
        <v>593</v>
      </c>
      <c r="E30" s="104">
        <v>3696</v>
      </c>
      <c r="F30" s="106">
        <v>1</v>
      </c>
      <c r="G30" s="104">
        <v>3696</v>
      </c>
      <c r="H30" s="114" t="s">
        <v>35</v>
      </c>
      <c r="I30" s="6">
        <f t="shared" si="0"/>
        <v>665280</v>
      </c>
    </row>
    <row r="31" spans="1:9">
      <c r="A31" s="1">
        <f t="shared" si="1"/>
        <v>29</v>
      </c>
      <c r="C31" s="2" t="s">
        <v>40</v>
      </c>
      <c r="D31" s="2" t="s">
        <v>23</v>
      </c>
      <c r="E31" s="104">
        <v>1075</v>
      </c>
      <c r="F31" s="106">
        <v>3</v>
      </c>
      <c r="G31" s="104">
        <v>3226</v>
      </c>
      <c r="H31" s="5">
        <v>41781</v>
      </c>
      <c r="I31" s="6">
        <f t="shared" si="0"/>
        <v>580680</v>
      </c>
    </row>
    <row r="32" spans="1:9">
      <c r="A32" s="1">
        <f t="shared" si="1"/>
        <v>30</v>
      </c>
      <c r="C32" s="2" t="s">
        <v>41</v>
      </c>
      <c r="D32" s="2" t="s">
        <v>42</v>
      </c>
      <c r="E32" s="104">
        <v>379</v>
      </c>
      <c r="F32" s="106">
        <v>2</v>
      </c>
      <c r="G32" s="104">
        <v>621</v>
      </c>
      <c r="H32" s="5">
        <v>41552</v>
      </c>
      <c r="I32" s="6">
        <f t="shared" si="0"/>
        <v>111780</v>
      </c>
    </row>
    <row r="33" spans="1:9">
      <c r="A33" s="1">
        <f t="shared" si="1"/>
        <v>31</v>
      </c>
      <c r="C33" s="2" t="s">
        <v>43</v>
      </c>
      <c r="D33" s="2" t="s">
        <v>29</v>
      </c>
      <c r="E33" s="104">
        <v>310</v>
      </c>
      <c r="F33" s="106">
        <v>1</v>
      </c>
      <c r="G33" s="104">
        <v>300</v>
      </c>
      <c r="H33" s="5">
        <v>41622</v>
      </c>
      <c r="I33" s="6">
        <f t="shared" si="0"/>
        <v>54000</v>
      </c>
    </row>
    <row r="34" spans="1:9">
      <c r="A34" s="1">
        <f t="shared" si="1"/>
        <v>32</v>
      </c>
      <c r="C34" s="2" t="s">
        <v>44</v>
      </c>
      <c r="D34" s="2" t="s">
        <v>45</v>
      </c>
      <c r="E34" s="104">
        <v>1536</v>
      </c>
      <c r="F34" s="106">
        <v>2</v>
      </c>
      <c r="G34" s="104">
        <v>3052</v>
      </c>
      <c r="H34" s="5">
        <v>41418</v>
      </c>
      <c r="I34" s="6">
        <f t="shared" si="0"/>
        <v>549360</v>
      </c>
    </row>
    <row r="35" spans="1:9">
      <c r="A35" s="1">
        <f t="shared" si="1"/>
        <v>33</v>
      </c>
      <c r="C35" s="2" t="s">
        <v>46</v>
      </c>
      <c r="D35" s="2" t="s">
        <v>47</v>
      </c>
      <c r="E35" s="104">
        <v>583</v>
      </c>
      <c r="F35" s="106">
        <v>1</v>
      </c>
      <c r="G35" s="104">
        <v>545</v>
      </c>
      <c r="H35" s="5">
        <v>38980</v>
      </c>
      <c r="I35" s="6">
        <f t="shared" si="0"/>
        <v>98100</v>
      </c>
    </row>
    <row r="36" spans="1:9">
      <c r="A36" s="1">
        <f t="shared" si="1"/>
        <v>34</v>
      </c>
      <c r="C36" s="2" t="s">
        <v>48</v>
      </c>
      <c r="D36" s="2" t="s">
        <v>49</v>
      </c>
      <c r="E36" s="104">
        <v>330</v>
      </c>
      <c r="F36" s="106">
        <v>1</v>
      </c>
      <c r="G36" s="104">
        <v>297</v>
      </c>
      <c r="H36" s="5">
        <v>2321</v>
      </c>
      <c r="I36" s="6">
        <f t="shared" si="0"/>
        <v>53460</v>
      </c>
    </row>
    <row r="37" spans="1:9">
      <c r="A37" s="1">
        <f t="shared" si="1"/>
        <v>35</v>
      </c>
      <c r="C37" s="2" t="s">
        <v>50</v>
      </c>
      <c r="D37" s="2" t="s">
        <v>51</v>
      </c>
      <c r="E37" s="104">
        <v>281</v>
      </c>
      <c r="F37" s="106">
        <v>2</v>
      </c>
      <c r="G37" s="104">
        <v>544</v>
      </c>
      <c r="H37" s="5" t="s">
        <v>52</v>
      </c>
      <c r="I37" s="6">
        <f t="shared" si="0"/>
        <v>97920</v>
      </c>
    </row>
    <row r="38" spans="1:9">
      <c r="A38" s="1">
        <f t="shared" si="1"/>
        <v>36</v>
      </c>
      <c r="C38" s="2" t="s">
        <v>53</v>
      </c>
      <c r="D38" s="2" t="s">
        <v>54</v>
      </c>
      <c r="E38" s="104">
        <v>890</v>
      </c>
      <c r="F38" s="106">
        <v>2</v>
      </c>
      <c r="G38" s="104">
        <v>1647</v>
      </c>
      <c r="H38" s="5" t="s">
        <v>615</v>
      </c>
      <c r="I38" s="6">
        <f t="shared" si="0"/>
        <v>296460</v>
      </c>
    </row>
    <row r="39" spans="1:9">
      <c r="A39" s="1">
        <f t="shared" si="1"/>
        <v>37</v>
      </c>
      <c r="C39" s="102" t="s">
        <v>55</v>
      </c>
      <c r="D39" s="2" t="s">
        <v>23</v>
      </c>
      <c r="E39" s="104">
        <v>1420</v>
      </c>
      <c r="F39" s="106">
        <v>2</v>
      </c>
      <c r="G39" s="104">
        <v>133</v>
      </c>
      <c r="H39" s="5" t="s">
        <v>56</v>
      </c>
      <c r="I39" s="6">
        <f t="shared" si="0"/>
        <v>23940</v>
      </c>
    </row>
    <row r="40" spans="1:9">
      <c r="A40" s="1">
        <f t="shared" si="1"/>
        <v>38</v>
      </c>
      <c r="C40" s="2" t="s">
        <v>57</v>
      </c>
      <c r="D40" s="2" t="s">
        <v>21</v>
      </c>
      <c r="E40" s="104">
        <v>1110</v>
      </c>
      <c r="F40" s="106">
        <v>3</v>
      </c>
      <c r="G40" s="104">
        <v>1079</v>
      </c>
      <c r="H40" s="5" t="s">
        <v>58</v>
      </c>
      <c r="I40" s="6">
        <f t="shared" si="0"/>
        <v>194220</v>
      </c>
    </row>
    <row r="41" spans="1:9">
      <c r="A41" s="1">
        <f t="shared" si="1"/>
        <v>39</v>
      </c>
      <c r="C41" s="2" t="s">
        <v>57</v>
      </c>
      <c r="D41" s="2" t="s">
        <v>59</v>
      </c>
      <c r="E41" s="104">
        <v>1318</v>
      </c>
      <c r="F41" s="106">
        <v>2</v>
      </c>
      <c r="G41" s="104">
        <v>1736</v>
      </c>
      <c r="H41" s="5" t="s">
        <v>58</v>
      </c>
      <c r="I41" s="6">
        <f t="shared" si="0"/>
        <v>312480</v>
      </c>
    </row>
    <row r="42" spans="1:9">
      <c r="A42" s="1">
        <f t="shared" si="1"/>
        <v>40</v>
      </c>
      <c r="C42" s="2" t="s">
        <v>60</v>
      </c>
      <c r="D42" s="2" t="s">
        <v>61</v>
      </c>
      <c r="E42" s="104">
        <v>1689</v>
      </c>
      <c r="F42" s="106">
        <v>2</v>
      </c>
      <c r="G42" s="104">
        <v>2324</v>
      </c>
      <c r="H42" s="5" t="s">
        <v>62</v>
      </c>
      <c r="I42" s="6">
        <f t="shared" si="0"/>
        <v>418320</v>
      </c>
    </row>
    <row r="43" spans="1:9">
      <c r="A43" s="1">
        <f t="shared" si="1"/>
        <v>41</v>
      </c>
      <c r="C43" s="2" t="s">
        <v>594</v>
      </c>
      <c r="D43" s="2" t="s">
        <v>595</v>
      </c>
      <c r="E43" s="104">
        <v>181</v>
      </c>
      <c r="F43" s="106">
        <v>2</v>
      </c>
      <c r="G43" s="104">
        <v>240</v>
      </c>
      <c r="H43" s="5" t="s">
        <v>588</v>
      </c>
      <c r="I43" s="6">
        <f t="shared" si="0"/>
        <v>43200</v>
      </c>
    </row>
    <row r="44" spans="1:9">
      <c r="A44" s="1">
        <f t="shared" si="1"/>
        <v>42</v>
      </c>
      <c r="C44" s="2" t="s">
        <v>63</v>
      </c>
      <c r="D44" s="2" t="s">
        <v>64</v>
      </c>
      <c r="E44" s="104">
        <v>61</v>
      </c>
      <c r="F44" s="106">
        <v>1</v>
      </c>
      <c r="G44" s="104">
        <v>53</v>
      </c>
      <c r="H44" s="5">
        <v>41315</v>
      </c>
      <c r="I44" s="6">
        <f t="shared" si="0"/>
        <v>9540</v>
      </c>
    </row>
    <row r="45" spans="1:9">
      <c r="A45" s="1">
        <f t="shared" si="1"/>
        <v>43</v>
      </c>
      <c r="C45" s="2" t="s">
        <v>63</v>
      </c>
      <c r="D45" s="2" t="s">
        <v>596</v>
      </c>
      <c r="E45" s="104">
        <v>89</v>
      </c>
      <c r="F45" s="106">
        <v>1</v>
      </c>
      <c r="G45" s="104">
        <v>89</v>
      </c>
      <c r="H45" s="5">
        <v>41315</v>
      </c>
      <c r="I45" s="6">
        <f t="shared" si="0"/>
        <v>16020</v>
      </c>
    </row>
    <row r="46" spans="1:9">
      <c r="A46" s="1">
        <f t="shared" si="1"/>
        <v>44</v>
      </c>
      <c r="C46" s="2" t="s">
        <v>66</v>
      </c>
      <c r="D46" s="2" t="s">
        <v>67</v>
      </c>
      <c r="E46" s="104">
        <v>1639</v>
      </c>
      <c r="F46" s="106">
        <v>3</v>
      </c>
      <c r="G46" s="104">
        <v>2622</v>
      </c>
      <c r="H46" s="5" t="s">
        <v>68</v>
      </c>
      <c r="I46" s="6">
        <f t="shared" si="0"/>
        <v>471960</v>
      </c>
    </row>
    <row r="47" spans="1:9">
      <c r="A47" s="1">
        <f t="shared" si="1"/>
        <v>45</v>
      </c>
      <c r="C47" s="2" t="s">
        <v>66</v>
      </c>
      <c r="D47" s="2" t="s">
        <v>61</v>
      </c>
      <c r="E47" s="104">
        <v>617</v>
      </c>
      <c r="F47" s="106">
        <v>3</v>
      </c>
      <c r="G47" s="104">
        <v>1235</v>
      </c>
      <c r="H47" s="5" t="s">
        <v>68</v>
      </c>
      <c r="I47" s="6">
        <f t="shared" si="0"/>
        <v>222300</v>
      </c>
    </row>
    <row r="48" spans="1:9">
      <c r="A48" s="1">
        <f t="shared" si="1"/>
        <v>46</v>
      </c>
      <c r="C48" s="2" t="s">
        <v>69</v>
      </c>
      <c r="D48" s="2" t="s">
        <v>70</v>
      </c>
      <c r="E48" s="104">
        <v>251</v>
      </c>
      <c r="F48" s="106">
        <v>1</v>
      </c>
      <c r="G48" s="104">
        <v>225</v>
      </c>
      <c r="H48" s="5" t="s">
        <v>71</v>
      </c>
      <c r="I48" s="6">
        <f t="shared" si="0"/>
        <v>40500</v>
      </c>
    </row>
    <row r="49" spans="1:9">
      <c r="A49" s="1">
        <f t="shared" si="1"/>
        <v>47</v>
      </c>
      <c r="C49" s="2" t="s">
        <v>597</v>
      </c>
      <c r="D49" s="2" t="s">
        <v>27</v>
      </c>
      <c r="E49" s="104">
        <v>433</v>
      </c>
      <c r="F49" s="106">
        <v>2</v>
      </c>
      <c r="G49" s="104">
        <v>433</v>
      </c>
      <c r="H49" s="5">
        <v>41446</v>
      </c>
      <c r="I49" s="6">
        <f t="shared" si="0"/>
        <v>77940</v>
      </c>
    </row>
    <row r="50" spans="1:9">
      <c r="A50" s="1">
        <f t="shared" si="1"/>
        <v>48</v>
      </c>
      <c r="C50" s="2" t="s">
        <v>72</v>
      </c>
      <c r="D50" s="2" t="s">
        <v>21</v>
      </c>
      <c r="E50" s="104">
        <v>745</v>
      </c>
      <c r="F50" s="106">
        <v>2</v>
      </c>
      <c r="G50" s="104">
        <v>817</v>
      </c>
      <c r="H50" s="5" t="s">
        <v>73</v>
      </c>
      <c r="I50" s="6">
        <f t="shared" si="0"/>
        <v>147060</v>
      </c>
    </row>
    <row r="51" spans="1:9">
      <c r="A51" s="1">
        <f t="shared" si="1"/>
        <v>49</v>
      </c>
      <c r="C51" s="102" t="s">
        <v>74</v>
      </c>
      <c r="D51" s="2" t="s">
        <v>23</v>
      </c>
      <c r="E51" s="104">
        <v>1580</v>
      </c>
      <c r="F51" s="106">
        <v>4</v>
      </c>
      <c r="G51" s="104">
        <v>335</v>
      </c>
      <c r="H51" s="5" t="s">
        <v>75</v>
      </c>
      <c r="I51" s="6">
        <f t="shared" si="0"/>
        <v>60300</v>
      </c>
    </row>
    <row r="52" spans="1:9">
      <c r="A52" s="1">
        <f t="shared" si="1"/>
        <v>50</v>
      </c>
      <c r="C52" s="102" t="s">
        <v>76</v>
      </c>
      <c r="D52" s="2" t="s">
        <v>23</v>
      </c>
      <c r="E52" s="104">
        <v>1480</v>
      </c>
      <c r="F52" s="106">
        <v>5</v>
      </c>
      <c r="G52" s="104">
        <v>231</v>
      </c>
      <c r="H52" s="5" t="s">
        <v>77</v>
      </c>
      <c r="I52" s="6">
        <f t="shared" si="0"/>
        <v>41580</v>
      </c>
    </row>
    <row r="53" spans="1:9">
      <c r="A53" s="1">
        <f t="shared" si="1"/>
        <v>51</v>
      </c>
      <c r="C53" s="2" t="s">
        <v>78</v>
      </c>
      <c r="D53" s="2" t="s">
        <v>79</v>
      </c>
      <c r="E53" s="104">
        <v>144</v>
      </c>
      <c r="F53" s="106">
        <v>1</v>
      </c>
      <c r="G53" s="104">
        <v>130</v>
      </c>
      <c r="H53" s="5" t="s">
        <v>80</v>
      </c>
      <c r="I53" s="6">
        <f t="shared" si="0"/>
        <v>23400</v>
      </c>
    </row>
    <row r="54" spans="1:9">
      <c r="A54" s="1">
        <f t="shared" si="1"/>
        <v>52</v>
      </c>
      <c r="C54" s="2" t="s">
        <v>78</v>
      </c>
      <c r="D54" s="2" t="s">
        <v>81</v>
      </c>
      <c r="E54" s="104">
        <v>39</v>
      </c>
      <c r="F54" s="106">
        <v>1</v>
      </c>
      <c r="G54" s="104">
        <v>26</v>
      </c>
      <c r="H54" s="5" t="s">
        <v>80</v>
      </c>
      <c r="I54" s="6">
        <f t="shared" si="0"/>
        <v>4680</v>
      </c>
    </row>
    <row r="55" spans="1:9">
      <c r="A55" s="1">
        <f t="shared" si="1"/>
        <v>53</v>
      </c>
      <c r="C55" s="2" t="s">
        <v>82</v>
      </c>
      <c r="D55" s="2" t="s">
        <v>83</v>
      </c>
      <c r="E55" s="104">
        <v>474</v>
      </c>
      <c r="F55" s="106">
        <v>1</v>
      </c>
      <c r="G55" s="104">
        <v>420</v>
      </c>
      <c r="H55" s="5" t="s">
        <v>84</v>
      </c>
      <c r="I55" s="6">
        <f t="shared" si="0"/>
        <v>75600</v>
      </c>
    </row>
    <row r="56" spans="1:9">
      <c r="A56" s="1">
        <f t="shared" si="1"/>
        <v>54</v>
      </c>
      <c r="C56" s="2" t="s">
        <v>85</v>
      </c>
      <c r="D56" s="2" t="s">
        <v>21</v>
      </c>
      <c r="E56" s="104">
        <v>450</v>
      </c>
      <c r="F56" s="106">
        <v>2</v>
      </c>
      <c r="G56" s="104">
        <v>1350</v>
      </c>
      <c r="H56" s="5" t="s">
        <v>86</v>
      </c>
      <c r="I56" s="6">
        <f t="shared" si="0"/>
        <v>243000</v>
      </c>
    </row>
    <row r="57" spans="1:9">
      <c r="A57" s="1">
        <f t="shared" si="1"/>
        <v>55</v>
      </c>
      <c r="C57" s="2" t="s">
        <v>87</v>
      </c>
      <c r="D57" s="2" t="s">
        <v>598</v>
      </c>
      <c r="E57" s="104">
        <v>232</v>
      </c>
      <c r="F57" s="106">
        <v>2</v>
      </c>
      <c r="G57" s="104">
        <v>204</v>
      </c>
      <c r="H57" s="5" t="s">
        <v>616</v>
      </c>
      <c r="I57" s="6">
        <f t="shared" si="0"/>
        <v>36720</v>
      </c>
    </row>
    <row r="58" spans="1:9">
      <c r="A58" s="1">
        <f t="shared" si="1"/>
        <v>56</v>
      </c>
      <c r="C58" s="2" t="s">
        <v>88</v>
      </c>
      <c r="D58" s="2" t="s">
        <v>25</v>
      </c>
      <c r="E58" s="104">
        <v>1175</v>
      </c>
      <c r="F58" s="106">
        <v>1</v>
      </c>
      <c r="G58" s="104">
        <v>995</v>
      </c>
      <c r="H58" s="5" t="s">
        <v>89</v>
      </c>
      <c r="I58" s="6">
        <f t="shared" si="0"/>
        <v>179100</v>
      </c>
    </row>
    <row r="59" spans="1:9">
      <c r="A59" s="1">
        <f t="shared" si="1"/>
        <v>57</v>
      </c>
      <c r="C59" s="102" t="s">
        <v>90</v>
      </c>
      <c r="D59" s="2" t="s">
        <v>23</v>
      </c>
      <c r="E59" s="104">
        <v>1913</v>
      </c>
      <c r="F59" s="106">
        <v>3</v>
      </c>
      <c r="G59" s="104">
        <v>133</v>
      </c>
      <c r="H59" s="5" t="s">
        <v>91</v>
      </c>
      <c r="I59" s="6">
        <f t="shared" si="0"/>
        <v>23940</v>
      </c>
    </row>
    <row r="60" spans="1:9">
      <c r="A60" s="1">
        <f t="shared" si="1"/>
        <v>58</v>
      </c>
      <c r="C60" s="2" t="s">
        <v>378</v>
      </c>
      <c r="D60" s="2" t="s">
        <v>25</v>
      </c>
      <c r="E60" s="104">
        <v>29</v>
      </c>
      <c r="F60" s="106">
        <v>1</v>
      </c>
      <c r="G60" s="104">
        <v>29</v>
      </c>
      <c r="H60" s="5" t="s">
        <v>599</v>
      </c>
      <c r="I60" s="6">
        <f t="shared" si="0"/>
        <v>5220</v>
      </c>
    </row>
    <row r="61" spans="1:9">
      <c r="A61" s="1">
        <f t="shared" si="1"/>
        <v>59</v>
      </c>
      <c r="C61" s="2" t="s">
        <v>378</v>
      </c>
      <c r="D61" s="2" t="s">
        <v>25</v>
      </c>
      <c r="E61" s="104">
        <v>31</v>
      </c>
      <c r="F61" s="106">
        <v>1</v>
      </c>
      <c r="G61" s="104">
        <v>31</v>
      </c>
      <c r="H61" s="5" t="s">
        <v>599</v>
      </c>
      <c r="I61" s="6">
        <f t="shared" si="0"/>
        <v>5580</v>
      </c>
    </row>
    <row r="62" spans="1:9">
      <c r="A62" s="1">
        <f t="shared" si="1"/>
        <v>60</v>
      </c>
      <c r="C62" s="2" t="s">
        <v>378</v>
      </c>
      <c r="D62" s="2" t="s">
        <v>25</v>
      </c>
      <c r="E62" s="104">
        <v>53</v>
      </c>
      <c r="F62" s="106">
        <v>1</v>
      </c>
      <c r="G62" s="104">
        <v>53</v>
      </c>
      <c r="H62" s="5" t="s">
        <v>599</v>
      </c>
      <c r="I62" s="6">
        <f>+G62*180</f>
        <v>9540</v>
      </c>
    </row>
    <row r="63" spans="1:9">
      <c r="A63" s="1">
        <f t="shared" si="1"/>
        <v>61</v>
      </c>
      <c r="C63" s="2" t="s">
        <v>378</v>
      </c>
      <c r="D63" s="2" t="s">
        <v>25</v>
      </c>
      <c r="E63" s="104">
        <v>761</v>
      </c>
      <c r="F63" s="106">
        <v>1</v>
      </c>
      <c r="G63" s="104">
        <v>784</v>
      </c>
      <c r="H63" s="5" t="s">
        <v>600</v>
      </c>
      <c r="I63" s="6">
        <f>+G63*180</f>
        <v>141120</v>
      </c>
    </row>
    <row r="64" spans="1:9">
      <c r="A64" s="1">
        <f t="shared" si="1"/>
        <v>62</v>
      </c>
      <c r="C64" s="2" t="s">
        <v>601</v>
      </c>
      <c r="D64" s="2" t="s">
        <v>192</v>
      </c>
      <c r="E64" s="104">
        <v>120</v>
      </c>
      <c r="F64" s="106">
        <v>1</v>
      </c>
      <c r="G64" s="104">
        <v>84</v>
      </c>
      <c r="H64" s="5" t="s">
        <v>147</v>
      </c>
      <c r="I64" s="6">
        <f t="shared" si="0"/>
        <v>15120</v>
      </c>
    </row>
    <row r="65" spans="1:10">
      <c r="A65" s="1">
        <f t="shared" si="1"/>
        <v>63</v>
      </c>
      <c r="C65" s="2" t="s">
        <v>92</v>
      </c>
      <c r="D65" s="2" t="s">
        <v>93</v>
      </c>
      <c r="E65" s="104">
        <v>850</v>
      </c>
      <c r="F65" s="106">
        <v>2</v>
      </c>
      <c r="G65" s="104">
        <v>1328</v>
      </c>
      <c r="H65" s="5">
        <v>41446</v>
      </c>
      <c r="I65" s="6">
        <f t="shared" si="0"/>
        <v>239040</v>
      </c>
    </row>
    <row r="66" spans="1:10">
      <c r="A66" s="1">
        <f t="shared" si="1"/>
        <v>64</v>
      </c>
      <c r="C66" s="2" t="s">
        <v>92</v>
      </c>
      <c r="D66" s="2" t="s">
        <v>93</v>
      </c>
      <c r="E66" s="104">
        <v>203</v>
      </c>
      <c r="F66" s="106">
        <v>2</v>
      </c>
      <c r="G66" s="104">
        <v>321</v>
      </c>
      <c r="H66" s="5">
        <v>41446</v>
      </c>
      <c r="I66" s="6">
        <f t="shared" si="0"/>
        <v>57780</v>
      </c>
    </row>
    <row r="67" spans="1:10">
      <c r="A67" s="1">
        <f t="shared" si="1"/>
        <v>65</v>
      </c>
      <c r="C67" s="2" t="s">
        <v>94</v>
      </c>
      <c r="D67" s="2" t="s">
        <v>95</v>
      </c>
      <c r="E67" s="104">
        <v>800</v>
      </c>
      <c r="F67" s="106">
        <v>1</v>
      </c>
      <c r="G67" s="104">
        <v>425</v>
      </c>
      <c r="H67" s="5">
        <v>41447</v>
      </c>
      <c r="I67" s="6">
        <f t="shared" si="0"/>
        <v>76500</v>
      </c>
    </row>
    <row r="68" spans="1:10">
      <c r="A68" s="1">
        <f t="shared" si="1"/>
        <v>66</v>
      </c>
      <c r="C68" s="2" t="s">
        <v>94</v>
      </c>
      <c r="D68" s="2" t="s">
        <v>83</v>
      </c>
      <c r="E68" s="104">
        <v>200</v>
      </c>
      <c r="F68" s="106">
        <v>2</v>
      </c>
      <c r="G68" s="104">
        <v>123</v>
      </c>
      <c r="H68" s="5">
        <v>41447</v>
      </c>
      <c r="I68" s="6">
        <f t="shared" si="0"/>
        <v>22140</v>
      </c>
    </row>
    <row r="69" spans="1:10">
      <c r="A69" s="1">
        <f t="shared" si="1"/>
        <v>67</v>
      </c>
      <c r="C69" s="2" t="s">
        <v>96</v>
      </c>
      <c r="D69" s="2" t="s">
        <v>97</v>
      </c>
      <c r="E69" s="104">
        <v>375</v>
      </c>
      <c r="F69" s="106">
        <v>1</v>
      </c>
      <c r="G69" s="104">
        <v>298</v>
      </c>
      <c r="H69" s="5">
        <v>41448</v>
      </c>
      <c r="I69" s="6">
        <f t="shared" si="0"/>
        <v>53640</v>
      </c>
    </row>
    <row r="70" spans="1:10">
      <c r="A70" s="1">
        <f t="shared" si="1"/>
        <v>68</v>
      </c>
      <c r="C70" s="102" t="s">
        <v>98</v>
      </c>
      <c r="D70" s="2" t="s">
        <v>23</v>
      </c>
      <c r="E70" s="104">
        <v>1530</v>
      </c>
      <c r="F70" s="106">
        <v>2</v>
      </c>
      <c r="G70" s="104">
        <v>130</v>
      </c>
      <c r="H70" s="5" t="s">
        <v>99</v>
      </c>
      <c r="I70" s="6">
        <f t="shared" si="0"/>
        <v>23400</v>
      </c>
    </row>
    <row r="71" spans="1:10" s="24" customFormat="1">
      <c r="A71" s="1">
        <f t="shared" si="1"/>
        <v>69</v>
      </c>
      <c r="C71" s="103" t="s">
        <v>100</v>
      </c>
      <c r="D71" s="24" t="s">
        <v>9</v>
      </c>
      <c r="E71" s="110">
        <v>185</v>
      </c>
      <c r="F71" s="109">
        <v>1</v>
      </c>
      <c r="G71" s="110">
        <v>180</v>
      </c>
      <c r="H71" s="27" t="s">
        <v>101</v>
      </c>
      <c r="I71" s="28">
        <f t="shared" si="0"/>
        <v>32400</v>
      </c>
      <c r="J71" s="137" t="s">
        <v>102</v>
      </c>
    </row>
    <row r="72" spans="1:10" s="24" customFormat="1">
      <c r="A72" s="1">
        <f t="shared" si="1"/>
        <v>70</v>
      </c>
      <c r="C72" s="103" t="s">
        <v>100</v>
      </c>
      <c r="D72" s="24" t="s">
        <v>103</v>
      </c>
      <c r="E72" s="110">
        <v>1336</v>
      </c>
      <c r="F72" s="109">
        <v>1</v>
      </c>
      <c r="G72" s="110">
        <v>1296</v>
      </c>
      <c r="H72" s="27" t="s">
        <v>101</v>
      </c>
      <c r="I72" s="28">
        <f t="shared" si="0"/>
        <v>233280</v>
      </c>
      <c r="J72" s="137"/>
    </row>
    <row r="73" spans="1:10">
      <c r="A73" s="1">
        <f t="shared" si="1"/>
        <v>71</v>
      </c>
      <c r="C73" s="2" t="s">
        <v>104</v>
      </c>
      <c r="D73" s="2" t="s">
        <v>21</v>
      </c>
      <c r="E73" s="104">
        <v>270</v>
      </c>
      <c r="F73" s="106">
        <v>2</v>
      </c>
      <c r="G73" s="104">
        <v>568</v>
      </c>
      <c r="H73" s="5" t="s">
        <v>105</v>
      </c>
      <c r="I73" s="6">
        <f t="shared" si="0"/>
        <v>102240</v>
      </c>
    </row>
    <row r="74" spans="1:10">
      <c r="A74" s="1">
        <f t="shared" si="1"/>
        <v>72</v>
      </c>
      <c r="C74" s="102" t="s">
        <v>104</v>
      </c>
      <c r="D74" s="2" t="s">
        <v>23</v>
      </c>
      <c r="E74" s="104">
        <v>1861</v>
      </c>
      <c r="F74" s="106">
        <v>2</v>
      </c>
      <c r="G74" s="104">
        <v>87</v>
      </c>
      <c r="H74" s="5" t="s">
        <v>105</v>
      </c>
      <c r="I74" s="6">
        <f t="shared" si="0"/>
        <v>15660</v>
      </c>
    </row>
    <row r="75" spans="1:10">
      <c r="A75" s="1">
        <f t="shared" si="1"/>
        <v>73</v>
      </c>
      <c r="C75" s="2" t="s">
        <v>104</v>
      </c>
      <c r="D75" s="2" t="s">
        <v>602</v>
      </c>
      <c r="E75" s="104">
        <v>1082</v>
      </c>
      <c r="F75" s="106">
        <v>2</v>
      </c>
      <c r="G75" s="104">
        <v>1306</v>
      </c>
      <c r="H75" s="5" t="s">
        <v>105</v>
      </c>
      <c r="I75" s="6">
        <f t="shared" si="0"/>
        <v>235080</v>
      </c>
    </row>
    <row r="76" spans="1:10">
      <c r="A76" s="1">
        <f t="shared" si="1"/>
        <v>74</v>
      </c>
      <c r="C76" s="102" t="s">
        <v>106</v>
      </c>
      <c r="D76" s="2" t="s">
        <v>23</v>
      </c>
      <c r="E76" s="104">
        <v>1163</v>
      </c>
      <c r="F76" s="106">
        <v>4</v>
      </c>
      <c r="G76" s="104">
        <v>201</v>
      </c>
      <c r="H76" s="5">
        <v>41454</v>
      </c>
      <c r="I76" s="6">
        <f t="shared" si="0"/>
        <v>36180</v>
      </c>
    </row>
    <row r="77" spans="1:10" s="29" customFormat="1">
      <c r="A77" s="1">
        <f t="shared" si="1"/>
        <v>75</v>
      </c>
      <c r="C77" s="30" t="s">
        <v>603</v>
      </c>
      <c r="D77" s="29" t="s">
        <v>107</v>
      </c>
      <c r="E77" s="111">
        <v>677</v>
      </c>
      <c r="F77" s="29">
        <v>1</v>
      </c>
      <c r="G77" s="111">
        <v>670</v>
      </c>
      <c r="H77" s="31" t="s">
        <v>108</v>
      </c>
      <c r="I77" s="6">
        <f t="shared" si="0"/>
        <v>120600</v>
      </c>
      <c r="J77" s="7"/>
    </row>
    <row r="78" spans="1:10">
      <c r="A78" s="1">
        <f t="shared" si="1"/>
        <v>76</v>
      </c>
      <c r="C78" s="2" t="s">
        <v>109</v>
      </c>
      <c r="D78" s="2" t="s">
        <v>21</v>
      </c>
      <c r="E78" s="104">
        <v>790</v>
      </c>
      <c r="F78" s="106">
        <v>2</v>
      </c>
      <c r="G78" s="104">
        <v>1270</v>
      </c>
      <c r="H78" s="5" t="s">
        <v>110</v>
      </c>
      <c r="I78" s="6">
        <f t="shared" si="0"/>
        <v>228600</v>
      </c>
    </row>
    <row r="79" spans="1:10">
      <c r="A79" s="1">
        <f t="shared" si="1"/>
        <v>77</v>
      </c>
      <c r="C79" s="2" t="s">
        <v>111</v>
      </c>
      <c r="D79" s="2" t="s">
        <v>112</v>
      </c>
      <c r="E79" s="104">
        <v>545</v>
      </c>
      <c r="F79" s="106">
        <v>2</v>
      </c>
      <c r="G79" s="104">
        <v>1162</v>
      </c>
      <c r="H79" s="5" t="s">
        <v>113</v>
      </c>
      <c r="I79" s="6">
        <f t="shared" si="0"/>
        <v>209160</v>
      </c>
    </row>
    <row r="80" spans="1:10">
      <c r="A80" s="1">
        <f t="shared" si="1"/>
        <v>78</v>
      </c>
      <c r="C80" s="2" t="s">
        <v>114</v>
      </c>
      <c r="D80" s="2" t="s">
        <v>79</v>
      </c>
      <c r="E80" s="104">
        <v>205</v>
      </c>
      <c r="F80" s="106">
        <v>1</v>
      </c>
      <c r="G80" s="104">
        <v>200</v>
      </c>
      <c r="H80" s="5" t="s">
        <v>115</v>
      </c>
      <c r="I80" s="6">
        <f t="shared" si="0"/>
        <v>36000</v>
      </c>
    </row>
    <row r="81" spans="1:9">
      <c r="A81" s="1">
        <f t="shared" si="1"/>
        <v>79</v>
      </c>
      <c r="C81" s="102" t="s">
        <v>116</v>
      </c>
      <c r="D81" s="2" t="s">
        <v>23</v>
      </c>
      <c r="E81" s="104">
        <v>1525</v>
      </c>
      <c r="F81" s="106">
        <v>3</v>
      </c>
      <c r="G81" s="104">
        <v>304</v>
      </c>
      <c r="H81" s="5" t="s">
        <v>117</v>
      </c>
      <c r="I81" s="6">
        <f t="shared" si="0"/>
        <v>54720</v>
      </c>
    </row>
    <row r="82" spans="1:9">
      <c r="A82" s="1">
        <f t="shared" si="1"/>
        <v>80</v>
      </c>
      <c r="C82" s="2" t="s">
        <v>118</v>
      </c>
      <c r="D82" s="2" t="s">
        <v>21</v>
      </c>
      <c r="E82" s="104">
        <v>1280</v>
      </c>
      <c r="F82" s="106">
        <v>2</v>
      </c>
      <c r="G82" s="104">
        <v>1150</v>
      </c>
      <c r="H82" s="5" t="s">
        <v>604</v>
      </c>
      <c r="I82" s="6">
        <f t="shared" si="0"/>
        <v>207000</v>
      </c>
    </row>
    <row r="83" spans="1:9">
      <c r="A83" s="1">
        <f t="shared" si="1"/>
        <v>81</v>
      </c>
      <c r="C83" s="2" t="s">
        <v>119</v>
      </c>
      <c r="D83" s="2" t="s">
        <v>21</v>
      </c>
      <c r="E83" s="104">
        <v>740</v>
      </c>
      <c r="F83" s="106">
        <v>2</v>
      </c>
      <c r="G83" s="104">
        <v>736</v>
      </c>
      <c r="H83" s="5" t="s">
        <v>120</v>
      </c>
      <c r="I83" s="6">
        <f t="shared" si="0"/>
        <v>132480</v>
      </c>
    </row>
    <row r="84" spans="1:9">
      <c r="A84" s="1">
        <f t="shared" si="1"/>
        <v>82</v>
      </c>
      <c r="C84" s="102" t="s">
        <v>119</v>
      </c>
      <c r="D84" s="2" t="s">
        <v>23</v>
      </c>
      <c r="E84" s="104">
        <v>726</v>
      </c>
      <c r="F84" s="106">
        <v>3</v>
      </c>
      <c r="G84" s="104">
        <v>113</v>
      </c>
      <c r="H84" s="5" t="s">
        <v>120</v>
      </c>
      <c r="I84" s="6">
        <f t="shared" si="0"/>
        <v>20340</v>
      </c>
    </row>
    <row r="85" spans="1:9">
      <c r="A85" s="1">
        <f t="shared" si="1"/>
        <v>83</v>
      </c>
      <c r="C85" s="102" t="s">
        <v>121</v>
      </c>
      <c r="D85" s="2" t="s">
        <v>122</v>
      </c>
      <c r="E85" s="104">
        <v>3549</v>
      </c>
      <c r="F85" s="106">
        <v>4</v>
      </c>
      <c r="G85" s="104">
        <v>121</v>
      </c>
      <c r="H85" s="5">
        <v>39182</v>
      </c>
      <c r="I85" s="6">
        <f t="shared" si="0"/>
        <v>21780</v>
      </c>
    </row>
    <row r="86" spans="1:9">
      <c r="A86" s="1">
        <f t="shared" si="1"/>
        <v>84</v>
      </c>
      <c r="C86" s="2" t="s">
        <v>123</v>
      </c>
      <c r="D86" s="2" t="s">
        <v>21</v>
      </c>
      <c r="E86" s="104">
        <v>1560</v>
      </c>
      <c r="F86" s="106">
        <v>1</v>
      </c>
      <c r="G86" s="104">
        <v>1200</v>
      </c>
      <c r="H86" s="5" t="s">
        <v>124</v>
      </c>
      <c r="I86" s="6">
        <f t="shared" si="0"/>
        <v>216000</v>
      </c>
    </row>
    <row r="87" spans="1:9">
      <c r="A87" s="1">
        <f t="shared" si="1"/>
        <v>85</v>
      </c>
      <c r="C87" s="2" t="s">
        <v>123</v>
      </c>
      <c r="D87" s="2" t="s">
        <v>25</v>
      </c>
      <c r="E87" s="104">
        <v>613</v>
      </c>
      <c r="F87" s="106">
        <v>1</v>
      </c>
      <c r="G87" s="104">
        <v>550</v>
      </c>
      <c r="H87" s="5" t="s">
        <v>124</v>
      </c>
      <c r="I87" s="6">
        <f t="shared" si="0"/>
        <v>99000</v>
      </c>
    </row>
    <row r="88" spans="1:9">
      <c r="A88" s="1">
        <f t="shared" si="1"/>
        <v>86</v>
      </c>
      <c r="C88" s="2" t="s">
        <v>125</v>
      </c>
      <c r="D88" s="2" t="s">
        <v>21</v>
      </c>
      <c r="E88" s="104">
        <v>350</v>
      </c>
      <c r="F88" s="106">
        <v>2</v>
      </c>
      <c r="G88" s="104">
        <v>686</v>
      </c>
      <c r="H88" s="5" t="s">
        <v>126</v>
      </c>
      <c r="I88" s="6">
        <f t="shared" si="0"/>
        <v>123480</v>
      </c>
    </row>
    <row r="89" spans="1:9">
      <c r="A89" s="1">
        <f t="shared" si="1"/>
        <v>87</v>
      </c>
      <c r="C89" s="2" t="s">
        <v>125</v>
      </c>
      <c r="D89" s="2" t="s">
        <v>59</v>
      </c>
      <c r="E89" s="104">
        <v>1114</v>
      </c>
      <c r="F89" s="106">
        <v>1</v>
      </c>
      <c r="G89" s="104">
        <v>1114</v>
      </c>
      <c r="H89" s="5" t="s">
        <v>126</v>
      </c>
      <c r="I89" s="6">
        <f t="shared" si="0"/>
        <v>200520</v>
      </c>
    </row>
    <row r="90" spans="1:9">
      <c r="A90" s="1">
        <f t="shared" si="1"/>
        <v>88</v>
      </c>
      <c r="C90" s="2" t="s">
        <v>127</v>
      </c>
      <c r="D90" s="2" t="s">
        <v>21</v>
      </c>
      <c r="E90" s="104">
        <v>570</v>
      </c>
      <c r="F90" s="106">
        <v>3</v>
      </c>
      <c r="G90" s="104">
        <v>792</v>
      </c>
      <c r="H90" s="5" t="s">
        <v>128</v>
      </c>
      <c r="I90" s="6">
        <f t="shared" si="0"/>
        <v>142560</v>
      </c>
    </row>
    <row r="91" spans="1:9">
      <c r="A91" s="1">
        <f t="shared" si="1"/>
        <v>89</v>
      </c>
      <c r="C91" s="2" t="s">
        <v>129</v>
      </c>
      <c r="D91" s="2" t="s">
        <v>605</v>
      </c>
      <c r="E91" s="104">
        <v>286</v>
      </c>
      <c r="F91" s="106">
        <v>1</v>
      </c>
      <c r="G91" s="104">
        <v>248</v>
      </c>
      <c r="H91" s="5">
        <v>42559</v>
      </c>
      <c r="I91" s="6">
        <f t="shared" si="0"/>
        <v>44640</v>
      </c>
    </row>
    <row r="92" spans="1:9">
      <c r="A92" s="1">
        <f t="shared" si="1"/>
        <v>90</v>
      </c>
      <c r="C92" s="2" t="s">
        <v>129</v>
      </c>
      <c r="D92" s="2" t="s">
        <v>130</v>
      </c>
      <c r="E92" s="104">
        <v>190</v>
      </c>
      <c r="F92" s="106">
        <v>1</v>
      </c>
      <c r="G92" s="104">
        <v>112</v>
      </c>
      <c r="H92" s="5">
        <v>42559</v>
      </c>
      <c r="I92" s="6">
        <f t="shared" si="0"/>
        <v>20160</v>
      </c>
    </row>
    <row r="93" spans="1:9">
      <c r="A93" s="1">
        <f t="shared" si="1"/>
        <v>91</v>
      </c>
      <c r="C93" s="2" t="s">
        <v>129</v>
      </c>
      <c r="D93" s="2" t="s">
        <v>131</v>
      </c>
      <c r="E93" s="104">
        <v>57</v>
      </c>
      <c r="F93" s="106">
        <v>1</v>
      </c>
      <c r="G93" s="104">
        <v>31</v>
      </c>
      <c r="H93" s="5">
        <v>42559</v>
      </c>
      <c r="I93" s="6">
        <f t="shared" si="0"/>
        <v>5580</v>
      </c>
    </row>
    <row r="94" spans="1:9">
      <c r="A94" s="1">
        <f t="shared" si="1"/>
        <v>92</v>
      </c>
      <c r="C94" s="2" t="s">
        <v>129</v>
      </c>
      <c r="D94" s="2" t="s">
        <v>29</v>
      </c>
      <c r="E94" s="104">
        <v>26</v>
      </c>
      <c r="F94" s="106">
        <v>1</v>
      </c>
      <c r="G94" s="104">
        <v>13</v>
      </c>
      <c r="H94" s="5">
        <v>42559</v>
      </c>
      <c r="I94" s="6">
        <f t="shared" si="0"/>
        <v>2340</v>
      </c>
    </row>
    <row r="95" spans="1:9">
      <c r="A95" s="1">
        <f t="shared" si="1"/>
        <v>93</v>
      </c>
      <c r="C95" s="2" t="s">
        <v>129</v>
      </c>
      <c r="D95" s="2" t="s">
        <v>27</v>
      </c>
      <c r="E95" s="104">
        <v>79</v>
      </c>
      <c r="F95" s="106">
        <v>1</v>
      </c>
      <c r="G95" s="104">
        <v>78</v>
      </c>
      <c r="H95" s="5">
        <v>42559</v>
      </c>
      <c r="I95" s="6">
        <f t="shared" si="0"/>
        <v>14040</v>
      </c>
    </row>
    <row r="96" spans="1:9">
      <c r="A96" s="1">
        <f t="shared" si="1"/>
        <v>94</v>
      </c>
      <c r="C96" s="2" t="s">
        <v>129</v>
      </c>
      <c r="D96" s="2" t="s">
        <v>132</v>
      </c>
      <c r="E96" s="104">
        <v>159</v>
      </c>
      <c r="F96" s="106">
        <v>1</v>
      </c>
      <c r="G96" s="104">
        <v>154</v>
      </c>
      <c r="H96" s="5">
        <v>42559</v>
      </c>
      <c r="I96" s="6">
        <f t="shared" si="0"/>
        <v>27720</v>
      </c>
    </row>
    <row r="97" spans="1:10">
      <c r="A97" s="1">
        <f t="shared" si="1"/>
        <v>95</v>
      </c>
      <c r="C97" s="2" t="s">
        <v>129</v>
      </c>
      <c r="D97" s="2" t="s">
        <v>614</v>
      </c>
      <c r="E97" s="104">
        <v>74</v>
      </c>
      <c r="F97" s="106">
        <v>1</v>
      </c>
      <c r="G97" s="104">
        <v>70</v>
      </c>
      <c r="H97" s="5">
        <v>42559</v>
      </c>
      <c r="I97" s="6">
        <f t="shared" si="0"/>
        <v>12600</v>
      </c>
    </row>
    <row r="98" spans="1:10">
      <c r="A98" s="1">
        <f t="shared" si="1"/>
        <v>96</v>
      </c>
      <c r="C98" s="2" t="s">
        <v>129</v>
      </c>
      <c r="D98" s="2" t="s">
        <v>614</v>
      </c>
      <c r="E98" s="104">
        <v>262</v>
      </c>
      <c r="F98" s="106">
        <v>1</v>
      </c>
      <c r="G98" s="104">
        <v>249</v>
      </c>
      <c r="H98" s="5">
        <v>42559</v>
      </c>
      <c r="I98" s="6">
        <f t="shared" si="0"/>
        <v>44820</v>
      </c>
    </row>
    <row r="99" spans="1:10">
      <c r="A99" s="1">
        <f t="shared" si="1"/>
        <v>97</v>
      </c>
      <c r="C99" s="2" t="s">
        <v>129</v>
      </c>
      <c r="D99" s="2" t="s">
        <v>606</v>
      </c>
      <c r="E99" s="104">
        <v>390</v>
      </c>
      <c r="F99" s="106">
        <v>1</v>
      </c>
      <c r="G99" s="104">
        <v>371</v>
      </c>
      <c r="H99" s="5">
        <v>42559</v>
      </c>
      <c r="I99" s="6">
        <f t="shared" si="0"/>
        <v>66780</v>
      </c>
    </row>
    <row r="100" spans="1:10">
      <c r="A100" s="1">
        <f t="shared" si="1"/>
        <v>98</v>
      </c>
      <c r="C100" s="2" t="s">
        <v>129</v>
      </c>
      <c r="D100" s="2" t="s">
        <v>607</v>
      </c>
      <c r="E100" s="104">
        <v>64</v>
      </c>
      <c r="F100" s="106">
        <v>1</v>
      </c>
      <c r="G100" s="104">
        <v>56</v>
      </c>
      <c r="H100" s="5">
        <v>42559</v>
      </c>
      <c r="I100" s="6">
        <f t="shared" si="0"/>
        <v>10080</v>
      </c>
    </row>
    <row r="101" spans="1:10">
      <c r="A101" s="1">
        <f t="shared" si="1"/>
        <v>99</v>
      </c>
      <c r="C101" s="2" t="s">
        <v>133</v>
      </c>
      <c r="D101" s="2" t="s">
        <v>59</v>
      </c>
      <c r="E101" s="104">
        <v>433</v>
      </c>
      <c r="F101" s="106">
        <v>1</v>
      </c>
      <c r="G101" s="104">
        <v>390</v>
      </c>
      <c r="H101" s="5">
        <v>41032</v>
      </c>
      <c r="I101" s="6">
        <f t="shared" si="0"/>
        <v>70200</v>
      </c>
    </row>
    <row r="102" spans="1:10">
      <c r="A102" s="1">
        <f t="shared" si="1"/>
        <v>100</v>
      </c>
      <c r="C102" s="2" t="s">
        <v>134</v>
      </c>
      <c r="D102" s="2" t="s">
        <v>21</v>
      </c>
      <c r="E102" s="104">
        <v>415</v>
      </c>
      <c r="F102" s="106">
        <v>2</v>
      </c>
      <c r="G102" s="104">
        <v>722</v>
      </c>
      <c r="H102" s="5">
        <v>40997</v>
      </c>
      <c r="I102" s="6">
        <f t="shared" si="0"/>
        <v>129960</v>
      </c>
    </row>
    <row r="103" spans="1:10">
      <c r="A103" s="1">
        <f t="shared" si="1"/>
        <v>101</v>
      </c>
      <c r="C103" s="2" t="s">
        <v>135</v>
      </c>
      <c r="D103" s="2" t="s">
        <v>81</v>
      </c>
      <c r="E103" s="104">
        <v>39</v>
      </c>
      <c r="F103" s="106">
        <v>1</v>
      </c>
      <c r="G103" s="104">
        <v>35</v>
      </c>
      <c r="H103" s="5" t="s">
        <v>617</v>
      </c>
      <c r="I103" s="6">
        <f t="shared" si="0"/>
        <v>6300</v>
      </c>
    </row>
    <row r="104" spans="1:10">
      <c r="A104" s="1">
        <f t="shared" si="1"/>
        <v>102</v>
      </c>
      <c r="C104" s="2" t="s">
        <v>136</v>
      </c>
      <c r="D104" s="2" t="s">
        <v>29</v>
      </c>
      <c r="E104" s="104">
        <v>342</v>
      </c>
      <c r="F104" s="106">
        <v>3</v>
      </c>
      <c r="G104" s="104">
        <v>1000</v>
      </c>
      <c r="H104" s="5" t="s">
        <v>137</v>
      </c>
      <c r="I104" s="6">
        <f t="shared" si="0"/>
        <v>180000</v>
      </c>
    </row>
    <row r="105" spans="1:10">
      <c r="A105" s="1">
        <f t="shared" si="1"/>
        <v>103</v>
      </c>
      <c r="C105" s="2" t="s">
        <v>138</v>
      </c>
      <c r="D105" s="2" t="s">
        <v>19</v>
      </c>
      <c r="E105" s="104">
        <v>272</v>
      </c>
      <c r="F105" s="106">
        <v>2</v>
      </c>
      <c r="G105" s="104">
        <v>237</v>
      </c>
      <c r="H105" s="5" t="s">
        <v>139</v>
      </c>
      <c r="I105" s="6">
        <f t="shared" si="0"/>
        <v>42660</v>
      </c>
    </row>
    <row r="106" spans="1:10">
      <c r="A106" s="1">
        <f t="shared" si="1"/>
        <v>104</v>
      </c>
      <c r="C106" s="2" t="s">
        <v>140</v>
      </c>
      <c r="D106" s="2" t="s">
        <v>112</v>
      </c>
      <c r="E106" s="104">
        <v>816</v>
      </c>
      <c r="F106" s="106">
        <v>1</v>
      </c>
      <c r="G106" s="104">
        <v>650</v>
      </c>
      <c r="H106" s="5" t="s">
        <v>141</v>
      </c>
      <c r="I106" s="6">
        <f t="shared" si="0"/>
        <v>117000</v>
      </c>
    </row>
    <row r="107" spans="1:10" s="33" customFormat="1">
      <c r="A107" s="1">
        <f t="shared" si="1"/>
        <v>105</v>
      </c>
      <c r="C107" s="24" t="s">
        <v>142</v>
      </c>
      <c r="D107" s="24" t="s">
        <v>143</v>
      </c>
      <c r="E107" s="110">
        <v>252</v>
      </c>
      <c r="F107" s="109">
        <v>1</v>
      </c>
      <c r="G107" s="110">
        <v>0</v>
      </c>
      <c r="H107" s="27" t="s">
        <v>144</v>
      </c>
      <c r="I107" s="6">
        <f t="shared" si="0"/>
        <v>0</v>
      </c>
      <c r="J107" s="7"/>
    </row>
    <row r="108" spans="1:10">
      <c r="A108" s="1">
        <f t="shared" si="1"/>
        <v>106</v>
      </c>
      <c r="C108" s="2" t="s">
        <v>145</v>
      </c>
      <c r="D108" s="2" t="s">
        <v>79</v>
      </c>
      <c r="E108" s="104">
        <v>383</v>
      </c>
      <c r="F108" s="106">
        <v>2</v>
      </c>
      <c r="G108" s="104">
        <v>214</v>
      </c>
      <c r="H108" s="5">
        <v>41787</v>
      </c>
      <c r="I108" s="6">
        <f t="shared" si="0"/>
        <v>38520</v>
      </c>
    </row>
    <row r="109" spans="1:10">
      <c r="A109" s="1">
        <f t="shared" si="1"/>
        <v>107</v>
      </c>
      <c r="C109" s="2" t="s">
        <v>146</v>
      </c>
      <c r="D109" s="2" t="s">
        <v>23</v>
      </c>
      <c r="E109" s="104">
        <v>568</v>
      </c>
      <c r="F109" s="106">
        <v>2</v>
      </c>
      <c r="G109" s="104">
        <v>1014</v>
      </c>
      <c r="H109" s="34" t="s">
        <v>147</v>
      </c>
      <c r="I109" s="6">
        <f t="shared" si="0"/>
        <v>182520</v>
      </c>
    </row>
    <row r="110" spans="1:10">
      <c r="A110" s="1">
        <f t="shared" si="1"/>
        <v>108</v>
      </c>
      <c r="C110" s="2" t="s">
        <v>149</v>
      </c>
      <c r="D110" s="2" t="s">
        <v>11</v>
      </c>
      <c r="E110" s="104">
        <v>1317</v>
      </c>
      <c r="F110" s="106">
        <v>2</v>
      </c>
      <c r="G110" s="104">
        <v>2290</v>
      </c>
      <c r="H110" s="5" t="s">
        <v>150</v>
      </c>
      <c r="I110" s="6">
        <f t="shared" si="0"/>
        <v>412200</v>
      </c>
    </row>
    <row r="111" spans="1:10">
      <c r="A111" s="1">
        <f t="shared" si="1"/>
        <v>109</v>
      </c>
      <c r="C111" s="2" t="s">
        <v>151</v>
      </c>
      <c r="D111" s="2" t="s">
        <v>152</v>
      </c>
      <c r="E111" s="104">
        <v>668</v>
      </c>
      <c r="F111" s="106">
        <v>1</v>
      </c>
      <c r="G111" s="104">
        <v>602</v>
      </c>
      <c r="H111" s="5" t="s">
        <v>153</v>
      </c>
      <c r="I111" s="6">
        <f t="shared" si="0"/>
        <v>108360</v>
      </c>
    </row>
    <row r="112" spans="1:10">
      <c r="A112" s="1">
        <f t="shared" si="1"/>
        <v>110</v>
      </c>
      <c r="C112" s="2" t="s">
        <v>151</v>
      </c>
      <c r="D112" s="2" t="s">
        <v>23</v>
      </c>
      <c r="E112" s="104">
        <v>1137</v>
      </c>
      <c r="F112" s="106">
        <v>1</v>
      </c>
      <c r="G112" s="104">
        <v>1024</v>
      </c>
      <c r="H112" s="5" t="s">
        <v>153</v>
      </c>
      <c r="I112" s="6">
        <f t="shared" si="0"/>
        <v>184320</v>
      </c>
    </row>
    <row r="113" spans="1:10">
      <c r="A113" s="1">
        <f t="shared" si="1"/>
        <v>111</v>
      </c>
      <c r="C113" s="2" t="s">
        <v>154</v>
      </c>
      <c r="D113" s="2" t="s">
        <v>12</v>
      </c>
      <c r="E113" s="104">
        <v>560</v>
      </c>
      <c r="F113" s="106">
        <v>1</v>
      </c>
      <c r="G113" s="104">
        <v>512</v>
      </c>
      <c r="H113" s="5" t="s">
        <v>155</v>
      </c>
      <c r="I113" s="6">
        <f t="shared" si="0"/>
        <v>92160</v>
      </c>
    </row>
    <row r="114" spans="1:10">
      <c r="A114" s="1">
        <f t="shared" ref="A114:A153" si="2">A113+1</f>
        <v>112</v>
      </c>
      <c r="C114" s="2" t="s">
        <v>156</v>
      </c>
      <c r="D114" s="2" t="s">
        <v>157</v>
      </c>
      <c r="E114" s="104">
        <v>2093</v>
      </c>
      <c r="F114" s="106">
        <v>3</v>
      </c>
      <c r="G114" s="104">
        <v>4525</v>
      </c>
      <c r="H114" s="5" t="s">
        <v>158</v>
      </c>
      <c r="I114" s="6">
        <f t="shared" si="0"/>
        <v>814500</v>
      </c>
    </row>
    <row r="115" spans="1:10">
      <c r="A115" s="1">
        <f t="shared" si="2"/>
        <v>113</v>
      </c>
      <c r="C115" s="2" t="s">
        <v>156</v>
      </c>
      <c r="D115" s="2" t="s">
        <v>21</v>
      </c>
      <c r="E115" s="104">
        <v>1718</v>
      </c>
      <c r="F115" s="106">
        <v>1</v>
      </c>
      <c r="G115" s="104">
        <v>1329</v>
      </c>
      <c r="H115" s="5" t="s">
        <v>158</v>
      </c>
      <c r="I115" s="6">
        <f t="shared" si="0"/>
        <v>239220</v>
      </c>
    </row>
    <row r="116" spans="1:10">
      <c r="A116" s="1">
        <f t="shared" si="2"/>
        <v>114</v>
      </c>
      <c r="C116" s="2" t="s">
        <v>159</v>
      </c>
      <c r="D116" s="2" t="s">
        <v>112</v>
      </c>
      <c r="E116" s="104">
        <v>485</v>
      </c>
      <c r="F116" s="106">
        <v>2</v>
      </c>
      <c r="G116" s="104">
        <v>560</v>
      </c>
      <c r="H116" s="5" t="s">
        <v>160</v>
      </c>
      <c r="I116" s="6">
        <f t="shared" si="0"/>
        <v>100800</v>
      </c>
    </row>
    <row r="117" spans="1:10">
      <c r="A117" s="1">
        <f t="shared" si="2"/>
        <v>115</v>
      </c>
      <c r="C117" s="101" t="s">
        <v>161</v>
      </c>
      <c r="D117" s="2" t="s">
        <v>162</v>
      </c>
      <c r="E117" s="104">
        <v>280</v>
      </c>
      <c r="F117" s="106">
        <v>2</v>
      </c>
      <c r="G117" s="104">
        <v>540</v>
      </c>
      <c r="H117" s="5" t="s">
        <v>618</v>
      </c>
      <c r="I117" s="6">
        <f t="shared" si="0"/>
        <v>97200</v>
      </c>
    </row>
    <row r="118" spans="1:10">
      <c r="A118" s="1">
        <f t="shared" si="2"/>
        <v>116</v>
      </c>
      <c r="C118" s="2" t="s">
        <v>163</v>
      </c>
      <c r="D118" s="2" t="s">
        <v>49</v>
      </c>
      <c r="E118" s="104">
        <v>182</v>
      </c>
      <c r="F118" s="106">
        <v>2</v>
      </c>
      <c r="G118" s="104">
        <v>289</v>
      </c>
      <c r="H118" s="115" t="s">
        <v>619</v>
      </c>
      <c r="I118" s="6">
        <f t="shared" si="0"/>
        <v>52020</v>
      </c>
    </row>
    <row r="119" spans="1:10" s="33" customFormat="1">
      <c r="A119" s="1">
        <f t="shared" si="2"/>
        <v>117</v>
      </c>
      <c r="C119" s="24" t="s">
        <v>164</v>
      </c>
      <c r="D119" s="24" t="s">
        <v>143</v>
      </c>
      <c r="E119" s="110">
        <v>1490</v>
      </c>
      <c r="F119" s="109">
        <v>1</v>
      </c>
      <c r="G119" s="110">
        <v>0</v>
      </c>
      <c r="H119" s="27">
        <v>39124</v>
      </c>
      <c r="I119" s="6">
        <f t="shared" si="0"/>
        <v>0</v>
      </c>
      <c r="J119" s="7"/>
    </row>
    <row r="120" spans="1:10">
      <c r="A120" s="1">
        <f t="shared" si="2"/>
        <v>118</v>
      </c>
      <c r="C120" s="2" t="s">
        <v>165</v>
      </c>
      <c r="D120" s="2" t="s">
        <v>59</v>
      </c>
      <c r="E120" s="104">
        <v>2491</v>
      </c>
      <c r="F120" s="106">
        <v>1</v>
      </c>
      <c r="G120" s="104">
        <v>1326</v>
      </c>
      <c r="H120" s="5" t="s">
        <v>166</v>
      </c>
      <c r="I120" s="6">
        <f t="shared" si="0"/>
        <v>238680</v>
      </c>
    </row>
    <row r="121" spans="1:10">
      <c r="A121" s="1">
        <f t="shared" si="2"/>
        <v>119</v>
      </c>
      <c r="C121" s="2" t="s">
        <v>165</v>
      </c>
      <c r="D121" s="2" t="s">
        <v>11</v>
      </c>
      <c r="E121" s="104">
        <v>1250</v>
      </c>
      <c r="F121" s="106">
        <v>1</v>
      </c>
      <c r="G121" s="104">
        <v>1165</v>
      </c>
      <c r="H121" s="5" t="s">
        <v>166</v>
      </c>
      <c r="I121" s="6">
        <f t="shared" si="0"/>
        <v>209700</v>
      </c>
    </row>
    <row r="122" spans="1:10">
      <c r="A122" s="1">
        <f t="shared" si="2"/>
        <v>120</v>
      </c>
      <c r="C122" s="2" t="s">
        <v>167</v>
      </c>
      <c r="D122" s="2" t="s">
        <v>168</v>
      </c>
      <c r="E122" s="104">
        <v>1573</v>
      </c>
      <c r="F122" s="106">
        <v>4</v>
      </c>
      <c r="G122" s="104">
        <v>3988</v>
      </c>
      <c r="H122" s="5">
        <v>39123</v>
      </c>
      <c r="I122" s="6">
        <f t="shared" si="0"/>
        <v>717840</v>
      </c>
    </row>
    <row r="123" spans="1:10">
      <c r="A123" s="1">
        <f t="shared" si="2"/>
        <v>121</v>
      </c>
      <c r="C123" s="2" t="s">
        <v>169</v>
      </c>
      <c r="D123" s="2" t="s">
        <v>170</v>
      </c>
      <c r="E123" s="104">
        <v>4345</v>
      </c>
      <c r="F123" s="106">
        <v>3</v>
      </c>
      <c r="G123" s="104">
        <v>5585</v>
      </c>
      <c r="H123" s="5">
        <v>41431</v>
      </c>
      <c r="I123" s="6">
        <f t="shared" si="0"/>
        <v>1005300</v>
      </c>
    </row>
    <row r="124" spans="1:10">
      <c r="A124" s="1">
        <f t="shared" si="2"/>
        <v>122</v>
      </c>
      <c r="C124" s="102" t="s">
        <v>171</v>
      </c>
      <c r="D124" s="2" t="s">
        <v>23</v>
      </c>
      <c r="E124" s="104">
        <v>1903</v>
      </c>
      <c r="F124" s="106">
        <v>4</v>
      </c>
      <c r="G124" s="104">
        <v>196</v>
      </c>
      <c r="H124" s="5" t="s">
        <v>172</v>
      </c>
      <c r="I124" s="6">
        <f t="shared" si="0"/>
        <v>35280</v>
      </c>
    </row>
    <row r="125" spans="1:10" s="24" customFormat="1">
      <c r="A125" s="1">
        <f t="shared" si="2"/>
        <v>123</v>
      </c>
      <c r="C125" s="101" t="s">
        <v>173</v>
      </c>
      <c r="D125" s="2" t="s">
        <v>9</v>
      </c>
      <c r="E125" s="104">
        <v>800</v>
      </c>
      <c r="F125" s="106">
        <v>2</v>
      </c>
      <c r="G125" s="104">
        <v>1600</v>
      </c>
      <c r="H125" s="5" t="s">
        <v>620</v>
      </c>
      <c r="I125" s="6">
        <f t="shared" si="0"/>
        <v>288000</v>
      </c>
      <c r="J125" s="32" t="s">
        <v>102</v>
      </c>
    </row>
    <row r="126" spans="1:10">
      <c r="A126" s="1">
        <f t="shared" si="2"/>
        <v>124</v>
      </c>
      <c r="C126" s="2" t="s">
        <v>174</v>
      </c>
      <c r="D126" s="2" t="s">
        <v>112</v>
      </c>
      <c r="E126" s="104">
        <v>969</v>
      </c>
      <c r="F126" s="106">
        <v>1</v>
      </c>
      <c r="G126" s="104">
        <v>872</v>
      </c>
      <c r="H126" s="5" t="s">
        <v>608</v>
      </c>
      <c r="I126" s="6">
        <f t="shared" si="0"/>
        <v>156960</v>
      </c>
    </row>
    <row r="127" spans="1:10">
      <c r="A127" s="1">
        <f t="shared" si="2"/>
        <v>125</v>
      </c>
      <c r="C127" s="2" t="s">
        <v>175</v>
      </c>
      <c r="D127" s="2" t="s">
        <v>176</v>
      </c>
      <c r="E127" s="104">
        <v>496</v>
      </c>
      <c r="F127" s="106">
        <v>2</v>
      </c>
      <c r="G127" s="104">
        <v>470</v>
      </c>
      <c r="H127" s="5" t="s">
        <v>177</v>
      </c>
      <c r="I127" s="6">
        <f t="shared" si="0"/>
        <v>84600</v>
      </c>
    </row>
    <row r="128" spans="1:10">
      <c r="A128" s="1">
        <f t="shared" si="2"/>
        <v>126</v>
      </c>
      <c r="C128" s="2" t="s">
        <v>178</v>
      </c>
      <c r="D128" s="2" t="s">
        <v>9</v>
      </c>
      <c r="E128" s="104">
        <v>1976</v>
      </c>
      <c r="F128" s="106">
        <v>2</v>
      </c>
      <c r="G128" s="104">
        <v>3550</v>
      </c>
      <c r="H128" s="5" t="s">
        <v>621</v>
      </c>
      <c r="I128" s="6">
        <f t="shared" si="0"/>
        <v>639000</v>
      </c>
    </row>
    <row r="129" spans="1:9">
      <c r="A129" s="1">
        <f t="shared" si="2"/>
        <v>127</v>
      </c>
      <c r="C129" s="2" t="s">
        <v>179</v>
      </c>
      <c r="D129" s="2" t="s">
        <v>59</v>
      </c>
      <c r="E129" s="104">
        <v>1480</v>
      </c>
      <c r="F129" s="106">
        <v>2</v>
      </c>
      <c r="G129" s="104">
        <v>1622</v>
      </c>
      <c r="H129" s="5" t="s">
        <v>180</v>
      </c>
      <c r="I129" s="6">
        <f t="shared" si="0"/>
        <v>291960</v>
      </c>
    </row>
    <row r="130" spans="1:9">
      <c r="A130" s="1">
        <f t="shared" si="2"/>
        <v>128</v>
      </c>
      <c r="C130" s="2" t="s">
        <v>179</v>
      </c>
      <c r="D130" s="2" t="s">
        <v>21</v>
      </c>
      <c r="E130" s="104">
        <v>450</v>
      </c>
      <c r="F130" s="106">
        <v>2</v>
      </c>
      <c r="G130" s="104">
        <v>920</v>
      </c>
      <c r="H130" s="5" t="s">
        <v>180</v>
      </c>
      <c r="I130" s="6">
        <f t="shared" si="0"/>
        <v>165600</v>
      </c>
    </row>
    <row r="131" spans="1:9">
      <c r="A131" s="1">
        <f t="shared" si="2"/>
        <v>129</v>
      </c>
      <c r="C131" s="2" t="s">
        <v>181</v>
      </c>
      <c r="D131" s="2" t="s">
        <v>21</v>
      </c>
      <c r="E131" s="104">
        <v>1330</v>
      </c>
      <c r="F131" s="106">
        <v>2</v>
      </c>
      <c r="G131" s="104">
        <v>1200</v>
      </c>
      <c r="H131" s="5" t="s">
        <v>182</v>
      </c>
      <c r="I131" s="6">
        <f t="shared" si="0"/>
        <v>216000</v>
      </c>
    </row>
    <row r="132" spans="1:9">
      <c r="A132" s="1">
        <f t="shared" si="2"/>
        <v>130</v>
      </c>
      <c r="C132" s="2" t="s">
        <v>181</v>
      </c>
      <c r="D132" s="2" t="s">
        <v>59</v>
      </c>
      <c r="E132" s="104">
        <v>400</v>
      </c>
      <c r="F132" s="106">
        <v>2</v>
      </c>
      <c r="G132" s="104">
        <v>720</v>
      </c>
      <c r="H132" s="5" t="s">
        <v>182</v>
      </c>
      <c r="I132" s="6">
        <f t="shared" si="0"/>
        <v>129600</v>
      </c>
    </row>
    <row r="133" spans="1:9">
      <c r="A133" s="1">
        <f t="shared" si="2"/>
        <v>131</v>
      </c>
      <c r="C133" s="102" t="s">
        <v>183</v>
      </c>
      <c r="D133" s="2" t="s">
        <v>625</v>
      </c>
      <c r="E133" s="104">
        <v>4230</v>
      </c>
      <c r="F133" s="106">
        <v>4</v>
      </c>
      <c r="G133" s="104">
        <v>725</v>
      </c>
      <c r="H133" s="5" t="s">
        <v>184</v>
      </c>
      <c r="I133" s="6">
        <f t="shared" si="0"/>
        <v>130500</v>
      </c>
    </row>
    <row r="134" spans="1:9">
      <c r="A134" s="1">
        <f t="shared" si="2"/>
        <v>132</v>
      </c>
      <c r="C134" s="2" t="s">
        <v>185</v>
      </c>
      <c r="D134" s="2" t="s">
        <v>186</v>
      </c>
      <c r="E134" s="104">
        <v>2090</v>
      </c>
      <c r="F134" s="106">
        <v>1</v>
      </c>
      <c r="G134" s="104">
        <v>1900</v>
      </c>
      <c r="H134" s="5" t="s">
        <v>187</v>
      </c>
      <c r="I134" s="6">
        <f t="shared" si="0"/>
        <v>342000</v>
      </c>
    </row>
    <row r="135" spans="1:9">
      <c r="A135" s="1">
        <f t="shared" si="2"/>
        <v>133</v>
      </c>
      <c r="C135" s="2" t="s">
        <v>188</v>
      </c>
      <c r="D135" s="2" t="s">
        <v>189</v>
      </c>
      <c r="E135" s="104">
        <v>82</v>
      </c>
      <c r="F135" s="106">
        <v>1</v>
      </c>
      <c r="G135" s="104">
        <v>38</v>
      </c>
      <c r="H135" s="5">
        <v>3057</v>
      </c>
      <c r="I135" s="6">
        <f t="shared" si="0"/>
        <v>6840</v>
      </c>
    </row>
    <row r="136" spans="1:9">
      <c r="A136" s="1">
        <f t="shared" si="2"/>
        <v>134</v>
      </c>
      <c r="C136" s="2" t="s">
        <v>188</v>
      </c>
      <c r="D136" s="2" t="s">
        <v>190</v>
      </c>
      <c r="E136" s="104">
        <v>324</v>
      </c>
      <c r="F136" s="106">
        <v>1</v>
      </c>
      <c r="G136" s="104">
        <v>51</v>
      </c>
      <c r="H136" s="5">
        <v>3057</v>
      </c>
      <c r="I136" s="6">
        <f t="shared" si="0"/>
        <v>9180</v>
      </c>
    </row>
    <row r="137" spans="1:9">
      <c r="A137" s="1">
        <f t="shared" si="2"/>
        <v>135</v>
      </c>
      <c r="C137" s="2" t="s">
        <v>188</v>
      </c>
      <c r="D137" s="2" t="s">
        <v>191</v>
      </c>
      <c r="E137" s="104">
        <v>212</v>
      </c>
      <c r="F137" s="106">
        <v>1</v>
      </c>
      <c r="G137" s="104">
        <v>100</v>
      </c>
      <c r="H137" s="5">
        <v>3057</v>
      </c>
      <c r="I137" s="6">
        <f t="shared" si="0"/>
        <v>18000</v>
      </c>
    </row>
    <row r="138" spans="1:9">
      <c r="A138" s="1">
        <f t="shared" si="2"/>
        <v>136</v>
      </c>
      <c r="C138" s="2" t="s">
        <v>188</v>
      </c>
      <c r="D138" s="2" t="s">
        <v>192</v>
      </c>
      <c r="E138" s="104">
        <v>340</v>
      </c>
      <c r="F138" s="106">
        <v>1</v>
      </c>
      <c r="G138" s="104">
        <v>318</v>
      </c>
      <c r="H138" s="5">
        <v>3057</v>
      </c>
      <c r="I138" s="6">
        <f t="shared" si="0"/>
        <v>57240</v>
      </c>
    </row>
    <row r="139" spans="1:9">
      <c r="A139" s="1">
        <f t="shared" si="2"/>
        <v>137</v>
      </c>
      <c r="C139" s="2" t="s">
        <v>188</v>
      </c>
      <c r="D139" s="2" t="s">
        <v>193</v>
      </c>
      <c r="E139" s="104">
        <v>290</v>
      </c>
      <c r="F139" s="106">
        <v>1</v>
      </c>
      <c r="G139" s="104">
        <v>232</v>
      </c>
      <c r="H139" s="5">
        <v>3057</v>
      </c>
      <c r="I139" s="6">
        <f t="shared" si="0"/>
        <v>41760</v>
      </c>
    </row>
    <row r="140" spans="1:9">
      <c r="A140" s="1">
        <f t="shared" si="2"/>
        <v>138</v>
      </c>
      <c r="C140" s="2" t="s">
        <v>188</v>
      </c>
      <c r="D140" s="2" t="s">
        <v>130</v>
      </c>
      <c r="E140" s="104">
        <v>104</v>
      </c>
      <c r="F140" s="106">
        <v>2</v>
      </c>
      <c r="G140" s="104">
        <v>150</v>
      </c>
      <c r="H140" s="5">
        <v>3057</v>
      </c>
      <c r="I140" s="6">
        <f t="shared" si="0"/>
        <v>27000</v>
      </c>
    </row>
    <row r="141" spans="1:9">
      <c r="A141" s="1">
        <f t="shared" si="2"/>
        <v>139</v>
      </c>
      <c r="C141" s="2" t="s">
        <v>188</v>
      </c>
      <c r="D141" s="2" t="s">
        <v>27</v>
      </c>
      <c r="E141" s="104">
        <v>37</v>
      </c>
      <c r="F141" s="106">
        <v>1</v>
      </c>
      <c r="G141" s="104">
        <v>33</v>
      </c>
      <c r="H141" s="5">
        <v>3057</v>
      </c>
      <c r="I141" s="6">
        <f t="shared" si="0"/>
        <v>5940</v>
      </c>
    </row>
    <row r="142" spans="1:9">
      <c r="A142" s="1">
        <f t="shared" si="2"/>
        <v>140</v>
      </c>
      <c r="C142" s="2" t="s">
        <v>188</v>
      </c>
      <c r="D142" s="2" t="s">
        <v>194</v>
      </c>
      <c r="E142" s="104">
        <v>20</v>
      </c>
      <c r="F142" s="106">
        <v>1</v>
      </c>
      <c r="G142" s="104">
        <v>18</v>
      </c>
      <c r="H142" s="5">
        <v>3057</v>
      </c>
      <c r="I142" s="6">
        <f t="shared" si="0"/>
        <v>3240</v>
      </c>
    </row>
    <row r="143" spans="1:9">
      <c r="A143" s="1">
        <f t="shared" si="2"/>
        <v>141</v>
      </c>
      <c r="C143" s="102" t="s">
        <v>195</v>
      </c>
      <c r="D143" s="2" t="s">
        <v>23</v>
      </c>
      <c r="E143" s="104">
        <v>1810</v>
      </c>
      <c r="F143" s="106">
        <v>2</v>
      </c>
      <c r="G143" s="104">
        <v>176</v>
      </c>
      <c r="H143" s="5" t="s">
        <v>196</v>
      </c>
      <c r="I143" s="6">
        <f t="shared" si="0"/>
        <v>31680</v>
      </c>
    </row>
    <row r="144" spans="1:9">
      <c r="A144" s="1">
        <f t="shared" si="2"/>
        <v>142</v>
      </c>
      <c r="C144" s="2" t="s">
        <v>197</v>
      </c>
      <c r="D144" s="2" t="s">
        <v>112</v>
      </c>
      <c r="E144" s="104">
        <v>514</v>
      </c>
      <c r="F144" s="106">
        <v>2</v>
      </c>
      <c r="G144" s="104">
        <v>1030</v>
      </c>
      <c r="H144" s="5" t="s">
        <v>198</v>
      </c>
      <c r="I144" s="6">
        <f t="shared" si="0"/>
        <v>185400</v>
      </c>
    </row>
    <row r="145" spans="1:10">
      <c r="A145" s="1">
        <f t="shared" si="2"/>
        <v>143</v>
      </c>
      <c r="C145" s="2" t="s">
        <v>197</v>
      </c>
      <c r="D145" s="2" t="s">
        <v>65</v>
      </c>
      <c r="E145" s="104">
        <v>436</v>
      </c>
      <c r="F145" s="106">
        <v>2</v>
      </c>
      <c r="G145" s="104">
        <v>784</v>
      </c>
      <c r="H145" s="5" t="s">
        <v>199</v>
      </c>
      <c r="I145" s="6">
        <f t="shared" si="0"/>
        <v>141120</v>
      </c>
    </row>
    <row r="146" spans="1:10">
      <c r="A146" s="1">
        <f t="shared" si="2"/>
        <v>144</v>
      </c>
      <c r="C146" s="2" t="s">
        <v>200</v>
      </c>
      <c r="D146" s="2" t="s">
        <v>9</v>
      </c>
      <c r="E146" s="104">
        <v>301</v>
      </c>
      <c r="F146" s="106">
        <v>1</v>
      </c>
      <c r="G146" s="104">
        <v>263</v>
      </c>
      <c r="H146" s="5" t="s">
        <v>201</v>
      </c>
      <c r="I146" s="6">
        <f t="shared" si="0"/>
        <v>47340</v>
      </c>
    </row>
    <row r="147" spans="1:10">
      <c r="A147" s="1">
        <f t="shared" si="2"/>
        <v>145</v>
      </c>
      <c r="C147" s="2" t="s">
        <v>202</v>
      </c>
      <c r="D147" s="2" t="s">
        <v>59</v>
      </c>
      <c r="E147" s="104">
        <v>614</v>
      </c>
      <c r="F147" s="106">
        <v>2</v>
      </c>
      <c r="G147" s="104">
        <v>788</v>
      </c>
      <c r="H147" s="5" t="s">
        <v>203</v>
      </c>
      <c r="I147" s="6">
        <f t="shared" si="0"/>
        <v>141840</v>
      </c>
    </row>
    <row r="148" spans="1:10">
      <c r="A148" s="1">
        <f t="shared" si="2"/>
        <v>146</v>
      </c>
      <c r="C148" s="2" t="s">
        <v>202</v>
      </c>
      <c r="D148" s="2" t="s">
        <v>21</v>
      </c>
      <c r="E148" s="104">
        <v>614</v>
      </c>
      <c r="F148" s="106">
        <v>2</v>
      </c>
      <c r="G148" s="104">
        <v>760</v>
      </c>
      <c r="H148" s="5" t="s">
        <v>203</v>
      </c>
      <c r="I148" s="6">
        <f t="shared" si="0"/>
        <v>136800</v>
      </c>
    </row>
    <row r="149" spans="1:10">
      <c r="A149" s="1">
        <f t="shared" si="2"/>
        <v>147</v>
      </c>
      <c r="C149" s="2" t="s">
        <v>204</v>
      </c>
      <c r="D149" s="2" t="s">
        <v>21</v>
      </c>
      <c r="E149" s="104">
        <v>376</v>
      </c>
      <c r="F149" s="106">
        <v>3</v>
      </c>
      <c r="G149" s="104">
        <v>814</v>
      </c>
      <c r="H149" s="5" t="s">
        <v>205</v>
      </c>
      <c r="I149" s="6">
        <f t="shared" si="0"/>
        <v>146520</v>
      </c>
    </row>
    <row r="150" spans="1:10">
      <c r="A150" s="1">
        <f t="shared" si="2"/>
        <v>148</v>
      </c>
      <c r="C150" s="2" t="s">
        <v>204</v>
      </c>
      <c r="D150" s="2" t="s">
        <v>206</v>
      </c>
      <c r="E150" s="104">
        <v>432</v>
      </c>
      <c r="F150" s="106">
        <v>2</v>
      </c>
      <c r="G150" s="104">
        <v>647</v>
      </c>
      <c r="H150" s="5" t="s">
        <v>207</v>
      </c>
      <c r="I150" s="6">
        <f t="shared" si="0"/>
        <v>116460</v>
      </c>
    </row>
    <row r="151" spans="1:10">
      <c r="A151" s="1">
        <f t="shared" si="2"/>
        <v>149</v>
      </c>
      <c r="C151" s="2" t="s">
        <v>208</v>
      </c>
      <c r="D151" s="2" t="s">
        <v>21</v>
      </c>
      <c r="E151" s="104">
        <v>200</v>
      </c>
      <c r="F151" s="106">
        <v>2</v>
      </c>
      <c r="G151" s="104">
        <v>500</v>
      </c>
      <c r="H151" s="5" t="s">
        <v>209</v>
      </c>
      <c r="I151" s="6">
        <f t="shared" si="0"/>
        <v>90000</v>
      </c>
    </row>
    <row r="152" spans="1:10">
      <c r="A152" s="1">
        <f t="shared" si="2"/>
        <v>150</v>
      </c>
      <c r="C152" s="2" t="s">
        <v>208</v>
      </c>
      <c r="D152" s="2" t="s">
        <v>59</v>
      </c>
      <c r="E152" s="104">
        <v>820</v>
      </c>
      <c r="F152" s="106">
        <v>1</v>
      </c>
      <c r="G152" s="104">
        <v>691</v>
      </c>
      <c r="H152" s="5" t="s">
        <v>209</v>
      </c>
      <c r="I152" s="6">
        <f t="shared" si="0"/>
        <v>124380</v>
      </c>
    </row>
    <row r="153" spans="1:10" s="35" customFormat="1">
      <c r="A153" s="1">
        <f t="shared" si="2"/>
        <v>151</v>
      </c>
      <c r="C153" s="35" t="s">
        <v>210</v>
      </c>
      <c r="D153" s="35" t="s">
        <v>112</v>
      </c>
      <c r="E153" s="112">
        <v>442</v>
      </c>
      <c r="F153" s="113">
        <v>2</v>
      </c>
      <c r="G153" s="112">
        <v>691</v>
      </c>
      <c r="H153" s="36" t="s">
        <v>211</v>
      </c>
      <c r="I153" s="6">
        <f t="shared" si="0"/>
        <v>124380</v>
      </c>
      <c r="J153" s="7"/>
    </row>
    <row r="154" spans="1:10" ht="15">
      <c r="I154" s="126">
        <f>SUM(I3:I153)</f>
        <v>23011020</v>
      </c>
    </row>
    <row r="155" spans="1:10" s="38" customFormat="1">
      <c r="A155" s="37"/>
      <c r="E155" s="39"/>
      <c r="F155" s="40"/>
      <c r="G155" s="39"/>
      <c r="H155" s="41"/>
      <c r="I155" s="6"/>
      <c r="J155" s="42"/>
    </row>
    <row r="157" spans="1:10" s="44" customFormat="1" ht="15.75">
      <c r="A157" s="43"/>
      <c r="C157" s="44" t="s">
        <v>212</v>
      </c>
      <c r="E157" s="45"/>
      <c r="F157" s="46"/>
      <c r="G157" s="45"/>
      <c r="H157" s="47"/>
      <c r="I157" s="48"/>
      <c r="J157" s="49"/>
    </row>
    <row r="159" spans="1:10" s="50" customFormat="1" ht="25.5">
      <c r="A159" s="15" t="s">
        <v>1</v>
      </c>
      <c r="C159" s="15" t="s">
        <v>213</v>
      </c>
      <c r="D159" s="15"/>
      <c r="E159" s="51" t="s">
        <v>4</v>
      </c>
      <c r="F159" s="52" t="s">
        <v>5</v>
      </c>
      <c r="G159" s="51" t="s">
        <v>214</v>
      </c>
      <c r="H159" s="15" t="s">
        <v>7</v>
      </c>
      <c r="I159" s="20" t="s">
        <v>215</v>
      </c>
      <c r="J159" s="53"/>
    </row>
    <row r="160" spans="1:10">
      <c r="A160" s="1">
        <f>A153+1</f>
        <v>152</v>
      </c>
      <c r="C160" s="2" t="s">
        <v>586</v>
      </c>
      <c r="E160" s="104">
        <v>665</v>
      </c>
      <c r="F160" s="106">
        <v>1</v>
      </c>
      <c r="G160" s="104">
        <v>628</v>
      </c>
      <c r="H160" s="5" t="s">
        <v>216</v>
      </c>
      <c r="I160" s="6">
        <f t="shared" ref="I160:I198" si="3">G160*140</f>
        <v>87920</v>
      </c>
    </row>
    <row r="161" spans="1:9">
      <c r="A161" s="1">
        <f t="shared" ref="A161:A191" si="4">A160+1</f>
        <v>153</v>
      </c>
      <c r="C161" s="2" t="s">
        <v>217</v>
      </c>
      <c r="E161" s="104">
        <v>2411</v>
      </c>
      <c r="F161" s="106">
        <v>1</v>
      </c>
      <c r="G161" s="104">
        <v>2192</v>
      </c>
      <c r="H161" s="5">
        <v>41446</v>
      </c>
      <c r="I161" s="6">
        <f t="shared" si="3"/>
        <v>306880</v>
      </c>
    </row>
    <row r="162" spans="1:9">
      <c r="A162" s="1">
        <f t="shared" si="4"/>
        <v>154</v>
      </c>
      <c r="C162" s="2" t="s">
        <v>217</v>
      </c>
      <c r="E162" s="104">
        <v>1244</v>
      </c>
      <c r="F162" s="106">
        <v>1</v>
      </c>
      <c r="G162" s="104">
        <v>1131</v>
      </c>
      <c r="H162" s="5">
        <v>41446</v>
      </c>
      <c r="I162" s="6">
        <f t="shared" si="3"/>
        <v>158340</v>
      </c>
    </row>
    <row r="163" spans="1:9">
      <c r="A163" s="1">
        <f t="shared" si="4"/>
        <v>155</v>
      </c>
      <c r="C163" s="2" t="s">
        <v>217</v>
      </c>
      <c r="E163" s="104">
        <v>620</v>
      </c>
      <c r="F163" s="106">
        <v>1</v>
      </c>
      <c r="G163" s="104">
        <v>564</v>
      </c>
      <c r="H163" s="5">
        <v>41446</v>
      </c>
      <c r="I163" s="6">
        <f t="shared" si="3"/>
        <v>78960</v>
      </c>
    </row>
    <row r="164" spans="1:9">
      <c r="A164" s="1">
        <f t="shared" si="4"/>
        <v>156</v>
      </c>
      <c r="C164" s="2" t="s">
        <v>217</v>
      </c>
      <c r="E164" s="104">
        <v>595</v>
      </c>
      <c r="F164" s="106">
        <v>1</v>
      </c>
      <c r="G164" s="104">
        <v>541</v>
      </c>
      <c r="H164" s="5">
        <v>41446</v>
      </c>
      <c r="I164" s="6">
        <f t="shared" si="3"/>
        <v>75740</v>
      </c>
    </row>
    <row r="165" spans="1:9">
      <c r="A165" s="1">
        <f t="shared" si="4"/>
        <v>157</v>
      </c>
      <c r="C165" s="2" t="s">
        <v>217</v>
      </c>
      <c r="E165" s="104">
        <v>893</v>
      </c>
      <c r="F165" s="106">
        <v>2</v>
      </c>
      <c r="G165" s="104">
        <v>812</v>
      </c>
      <c r="H165" s="5">
        <v>41446</v>
      </c>
      <c r="I165" s="6">
        <f t="shared" si="3"/>
        <v>113680</v>
      </c>
    </row>
    <row r="166" spans="1:9">
      <c r="A166" s="1">
        <f t="shared" si="4"/>
        <v>158</v>
      </c>
      <c r="C166" s="2" t="s">
        <v>217</v>
      </c>
      <c r="E166" s="104">
        <v>1028</v>
      </c>
      <c r="F166" s="106">
        <v>3</v>
      </c>
      <c r="G166" s="104">
        <v>2805</v>
      </c>
      <c r="H166" s="5">
        <v>41446</v>
      </c>
      <c r="I166" s="6">
        <f t="shared" si="3"/>
        <v>392700</v>
      </c>
    </row>
    <row r="167" spans="1:9">
      <c r="A167" s="1">
        <f t="shared" si="4"/>
        <v>159</v>
      </c>
      <c r="C167" s="2" t="s">
        <v>217</v>
      </c>
      <c r="E167" s="104">
        <v>1080</v>
      </c>
      <c r="F167" s="106">
        <v>2</v>
      </c>
      <c r="G167" s="104">
        <v>982</v>
      </c>
      <c r="H167" s="5">
        <v>41446</v>
      </c>
      <c r="I167" s="6">
        <f t="shared" si="3"/>
        <v>137480</v>
      </c>
    </row>
    <row r="168" spans="1:9">
      <c r="A168" s="1">
        <f t="shared" si="4"/>
        <v>160</v>
      </c>
      <c r="C168" s="2" t="s">
        <v>217</v>
      </c>
      <c r="E168" s="104">
        <v>411</v>
      </c>
      <c r="F168" s="106">
        <v>2</v>
      </c>
      <c r="G168" s="104">
        <v>374</v>
      </c>
      <c r="H168" s="5">
        <v>41446</v>
      </c>
      <c r="I168" s="6">
        <f t="shared" si="3"/>
        <v>52360</v>
      </c>
    </row>
    <row r="169" spans="1:9">
      <c r="A169" s="1">
        <f t="shared" si="4"/>
        <v>161</v>
      </c>
      <c r="C169" s="2" t="s">
        <v>217</v>
      </c>
      <c r="E169" s="104">
        <v>265</v>
      </c>
      <c r="F169" s="106">
        <v>2</v>
      </c>
      <c r="G169" s="104">
        <v>433</v>
      </c>
      <c r="H169" s="5">
        <v>41446</v>
      </c>
      <c r="I169" s="6">
        <f t="shared" si="3"/>
        <v>60620</v>
      </c>
    </row>
    <row r="170" spans="1:9">
      <c r="A170" s="1">
        <f t="shared" si="4"/>
        <v>162</v>
      </c>
      <c r="C170" s="2" t="s">
        <v>217</v>
      </c>
      <c r="E170" s="104">
        <v>448</v>
      </c>
      <c r="F170" s="106">
        <v>4</v>
      </c>
      <c r="G170" s="104">
        <v>1205</v>
      </c>
      <c r="H170" s="5">
        <v>41446</v>
      </c>
      <c r="I170" s="6">
        <f t="shared" si="3"/>
        <v>168700</v>
      </c>
    </row>
    <row r="171" spans="1:9">
      <c r="A171" s="1">
        <f t="shared" si="4"/>
        <v>163</v>
      </c>
      <c r="C171" s="2" t="s">
        <v>217</v>
      </c>
      <c r="E171" s="104">
        <v>1965</v>
      </c>
      <c r="F171" s="106">
        <v>4</v>
      </c>
      <c r="G171" s="104">
        <v>5256</v>
      </c>
      <c r="H171" s="5">
        <v>41446</v>
      </c>
      <c r="I171" s="6">
        <f t="shared" si="3"/>
        <v>735840</v>
      </c>
    </row>
    <row r="172" spans="1:9">
      <c r="A172" s="1">
        <f t="shared" si="4"/>
        <v>164</v>
      </c>
      <c r="C172" s="2" t="s">
        <v>217</v>
      </c>
      <c r="E172" s="104">
        <v>669</v>
      </c>
      <c r="F172" s="106">
        <v>5</v>
      </c>
      <c r="G172" s="104">
        <v>816</v>
      </c>
      <c r="H172" s="5">
        <v>41446</v>
      </c>
      <c r="I172" s="6">
        <f t="shared" si="3"/>
        <v>114240</v>
      </c>
    </row>
    <row r="173" spans="1:9">
      <c r="A173" s="1">
        <f t="shared" si="4"/>
        <v>165</v>
      </c>
      <c r="C173" s="2" t="s">
        <v>217</v>
      </c>
      <c r="E173" s="104">
        <v>336</v>
      </c>
      <c r="F173" s="106">
        <v>3</v>
      </c>
      <c r="G173" s="104">
        <v>459</v>
      </c>
      <c r="H173" s="5">
        <v>41446</v>
      </c>
      <c r="I173" s="6">
        <f t="shared" si="3"/>
        <v>64260</v>
      </c>
    </row>
    <row r="174" spans="1:9">
      <c r="A174" s="1">
        <f t="shared" si="4"/>
        <v>166</v>
      </c>
      <c r="C174" s="2" t="s">
        <v>217</v>
      </c>
      <c r="E174" s="104">
        <v>635</v>
      </c>
      <c r="F174" s="106">
        <v>4</v>
      </c>
      <c r="G174" s="104">
        <v>630</v>
      </c>
      <c r="H174" s="5">
        <v>41446</v>
      </c>
      <c r="I174" s="6">
        <f t="shared" si="3"/>
        <v>88200</v>
      </c>
    </row>
    <row r="175" spans="1:9">
      <c r="A175" s="1">
        <f t="shared" si="4"/>
        <v>167</v>
      </c>
      <c r="C175" s="2" t="s">
        <v>217</v>
      </c>
      <c r="E175" s="104">
        <v>1023</v>
      </c>
      <c r="F175" s="106">
        <v>5</v>
      </c>
      <c r="G175" s="104">
        <v>1571</v>
      </c>
      <c r="H175" s="5">
        <v>41446</v>
      </c>
      <c r="I175" s="6">
        <f t="shared" si="3"/>
        <v>219940</v>
      </c>
    </row>
    <row r="176" spans="1:9">
      <c r="A176" s="1">
        <f t="shared" si="4"/>
        <v>168</v>
      </c>
      <c r="C176" s="2" t="s">
        <v>217</v>
      </c>
      <c r="E176" s="104">
        <v>1969</v>
      </c>
      <c r="F176" s="106">
        <v>3</v>
      </c>
      <c r="G176" s="104">
        <v>1546</v>
      </c>
      <c r="H176" s="5">
        <v>41446</v>
      </c>
      <c r="I176" s="6">
        <f t="shared" si="3"/>
        <v>216440</v>
      </c>
    </row>
    <row r="177" spans="1:9">
      <c r="A177" s="1">
        <f t="shared" si="4"/>
        <v>169</v>
      </c>
      <c r="C177" s="2" t="s">
        <v>217</v>
      </c>
      <c r="E177" s="104">
        <v>408</v>
      </c>
      <c r="F177" s="106">
        <v>4</v>
      </c>
      <c r="G177" s="104">
        <v>256</v>
      </c>
      <c r="H177" s="5">
        <v>41446</v>
      </c>
      <c r="I177" s="6">
        <f t="shared" si="3"/>
        <v>35840</v>
      </c>
    </row>
    <row r="178" spans="1:9">
      <c r="A178" s="1">
        <f t="shared" si="4"/>
        <v>170</v>
      </c>
      <c r="C178" s="2" t="s">
        <v>217</v>
      </c>
      <c r="E178" s="104">
        <v>545</v>
      </c>
      <c r="F178" s="106">
        <v>1</v>
      </c>
      <c r="G178" s="104">
        <v>478</v>
      </c>
      <c r="H178" s="5">
        <v>41446</v>
      </c>
      <c r="I178" s="6">
        <f t="shared" si="3"/>
        <v>66920</v>
      </c>
    </row>
    <row r="179" spans="1:9">
      <c r="A179" s="1">
        <f t="shared" si="4"/>
        <v>171</v>
      </c>
      <c r="C179" s="2" t="s">
        <v>217</v>
      </c>
      <c r="E179" s="104">
        <v>459</v>
      </c>
      <c r="F179" s="106">
        <v>2</v>
      </c>
      <c r="G179" s="104">
        <v>258</v>
      </c>
      <c r="H179" s="5">
        <v>41446</v>
      </c>
      <c r="I179" s="6">
        <f t="shared" si="3"/>
        <v>36120</v>
      </c>
    </row>
    <row r="180" spans="1:9">
      <c r="A180" s="1">
        <f t="shared" si="4"/>
        <v>172</v>
      </c>
      <c r="C180" s="2" t="s">
        <v>217</v>
      </c>
      <c r="E180" s="104">
        <v>1586</v>
      </c>
      <c r="F180" s="106">
        <v>2</v>
      </c>
      <c r="G180" s="104">
        <v>2004</v>
      </c>
      <c r="H180" s="5">
        <v>41446</v>
      </c>
      <c r="I180" s="6">
        <f t="shared" si="3"/>
        <v>280560</v>
      </c>
    </row>
    <row r="181" spans="1:9">
      <c r="A181" s="1">
        <f t="shared" si="4"/>
        <v>173</v>
      </c>
      <c r="C181" s="2" t="s">
        <v>217</v>
      </c>
      <c r="E181" s="104">
        <v>137</v>
      </c>
      <c r="F181" s="106">
        <v>1</v>
      </c>
      <c r="G181" s="104">
        <v>137</v>
      </c>
      <c r="H181" s="5">
        <v>41446</v>
      </c>
      <c r="I181" s="6">
        <f t="shared" si="3"/>
        <v>19180</v>
      </c>
    </row>
    <row r="182" spans="1:9">
      <c r="A182" s="1">
        <f t="shared" si="4"/>
        <v>174</v>
      </c>
      <c r="C182" s="2" t="s">
        <v>217</v>
      </c>
      <c r="E182" s="104">
        <v>528</v>
      </c>
      <c r="F182" s="106">
        <v>2</v>
      </c>
      <c r="G182" s="104">
        <v>1057</v>
      </c>
      <c r="H182" s="5">
        <v>41446</v>
      </c>
      <c r="I182" s="6">
        <f t="shared" si="3"/>
        <v>147980</v>
      </c>
    </row>
    <row r="183" spans="1:9">
      <c r="A183" s="1">
        <f t="shared" si="4"/>
        <v>175</v>
      </c>
      <c r="C183" s="2" t="s">
        <v>217</v>
      </c>
      <c r="E183" s="104">
        <v>819</v>
      </c>
      <c r="F183" s="106">
        <v>2</v>
      </c>
      <c r="G183" s="104">
        <v>1579</v>
      </c>
      <c r="H183" s="5">
        <v>41446</v>
      </c>
      <c r="I183" s="6">
        <f t="shared" si="3"/>
        <v>221060</v>
      </c>
    </row>
    <row r="184" spans="1:9">
      <c r="A184" s="1">
        <f t="shared" si="4"/>
        <v>176</v>
      </c>
      <c r="C184" s="2" t="s">
        <v>217</v>
      </c>
      <c r="E184" s="104">
        <v>171</v>
      </c>
      <c r="F184" s="106">
        <v>2</v>
      </c>
      <c r="G184" s="104">
        <v>335</v>
      </c>
      <c r="H184" s="5">
        <v>41446</v>
      </c>
      <c r="I184" s="6">
        <f t="shared" si="3"/>
        <v>46900</v>
      </c>
    </row>
    <row r="185" spans="1:9">
      <c r="A185" s="1">
        <f t="shared" si="4"/>
        <v>177</v>
      </c>
      <c r="C185" s="2" t="s">
        <v>217</v>
      </c>
      <c r="E185" s="104">
        <v>520</v>
      </c>
      <c r="F185" s="106">
        <v>2</v>
      </c>
      <c r="G185" s="104">
        <v>982</v>
      </c>
      <c r="H185" s="5">
        <v>41446</v>
      </c>
      <c r="I185" s="6">
        <f t="shared" si="3"/>
        <v>137480</v>
      </c>
    </row>
    <row r="186" spans="1:9">
      <c r="A186" s="1">
        <f t="shared" si="4"/>
        <v>178</v>
      </c>
      <c r="C186" s="2" t="s">
        <v>217</v>
      </c>
      <c r="E186" s="104">
        <v>203</v>
      </c>
      <c r="F186" s="106">
        <v>3</v>
      </c>
      <c r="G186" s="104">
        <v>659</v>
      </c>
      <c r="H186" s="5">
        <v>41446</v>
      </c>
      <c r="I186" s="6">
        <f t="shared" si="3"/>
        <v>92260</v>
      </c>
    </row>
    <row r="187" spans="1:9">
      <c r="A187" s="1">
        <f t="shared" si="4"/>
        <v>179</v>
      </c>
      <c r="C187" s="2" t="s">
        <v>217</v>
      </c>
      <c r="E187" s="104">
        <v>143</v>
      </c>
      <c r="F187" s="106">
        <v>3</v>
      </c>
      <c r="G187" s="104">
        <v>452</v>
      </c>
      <c r="H187" s="5">
        <v>41446</v>
      </c>
      <c r="I187" s="6">
        <f t="shared" si="3"/>
        <v>63280</v>
      </c>
    </row>
    <row r="188" spans="1:9">
      <c r="A188" s="1">
        <f t="shared" si="4"/>
        <v>180</v>
      </c>
      <c r="C188" s="2" t="s">
        <v>218</v>
      </c>
      <c r="E188" s="104">
        <v>472</v>
      </c>
      <c r="F188" s="106">
        <v>2</v>
      </c>
      <c r="G188" s="104">
        <v>819</v>
      </c>
      <c r="H188" s="5">
        <v>41446</v>
      </c>
      <c r="I188" s="6">
        <f t="shared" si="3"/>
        <v>114660</v>
      </c>
    </row>
    <row r="189" spans="1:9">
      <c r="A189" s="1">
        <f t="shared" si="4"/>
        <v>181</v>
      </c>
      <c r="C189" s="2" t="s">
        <v>219</v>
      </c>
      <c r="E189" s="104">
        <v>826</v>
      </c>
      <c r="F189" s="106">
        <v>3</v>
      </c>
      <c r="G189" s="104">
        <v>810</v>
      </c>
      <c r="H189" s="5">
        <v>41786</v>
      </c>
      <c r="I189" s="6">
        <f t="shared" si="3"/>
        <v>113400</v>
      </c>
    </row>
    <row r="190" spans="1:9">
      <c r="A190" s="1">
        <f t="shared" si="4"/>
        <v>182</v>
      </c>
      <c r="C190" s="2" t="s">
        <v>220</v>
      </c>
      <c r="E190" s="104">
        <v>109</v>
      </c>
      <c r="F190" s="106">
        <v>1</v>
      </c>
      <c r="G190" s="104">
        <v>99</v>
      </c>
      <c r="H190" s="5">
        <v>38405</v>
      </c>
      <c r="I190" s="6">
        <f t="shared" si="3"/>
        <v>13860</v>
      </c>
    </row>
    <row r="191" spans="1:9">
      <c r="A191" s="1">
        <f t="shared" si="4"/>
        <v>183</v>
      </c>
      <c r="C191" s="100" t="s">
        <v>587</v>
      </c>
      <c r="D191" s="100"/>
      <c r="E191" s="105">
        <v>541</v>
      </c>
      <c r="F191" s="105">
        <v>1</v>
      </c>
      <c r="G191" s="105">
        <v>541</v>
      </c>
      <c r="H191" s="100" t="s">
        <v>588</v>
      </c>
      <c r="I191" s="6">
        <f t="shared" si="3"/>
        <v>75740</v>
      </c>
    </row>
    <row r="192" spans="1:9">
      <c r="A192" s="1">
        <f>A191+1</f>
        <v>184</v>
      </c>
      <c r="C192" s="2" t="s">
        <v>221</v>
      </c>
      <c r="E192" s="104">
        <v>1564</v>
      </c>
      <c r="F192" s="106">
        <v>1</v>
      </c>
      <c r="G192" s="104">
        <v>1564</v>
      </c>
      <c r="I192" s="6">
        <f t="shared" si="3"/>
        <v>218960</v>
      </c>
    </row>
    <row r="193" spans="1:14">
      <c r="A193" s="1">
        <f>A192+1</f>
        <v>185</v>
      </c>
      <c r="C193" s="101" t="s">
        <v>222</v>
      </c>
      <c r="E193" s="104">
        <v>115</v>
      </c>
      <c r="F193" s="106">
        <v>1</v>
      </c>
      <c r="G193" s="104">
        <v>115</v>
      </c>
      <c r="H193" s="5" t="s">
        <v>622</v>
      </c>
      <c r="I193" s="6">
        <f t="shared" si="3"/>
        <v>16100</v>
      </c>
      <c r="J193" s="7" t="s">
        <v>624</v>
      </c>
    </row>
    <row r="194" spans="1:14">
      <c r="A194" s="1">
        <f>A193+1</f>
        <v>186</v>
      </c>
      <c r="C194" s="2" t="s">
        <v>226</v>
      </c>
      <c r="D194" s="33"/>
      <c r="E194" s="104">
        <v>65</v>
      </c>
      <c r="F194" s="106">
        <v>1</v>
      </c>
      <c r="G194" s="104">
        <v>65</v>
      </c>
      <c r="H194" s="5" t="s">
        <v>148</v>
      </c>
      <c r="I194" s="6">
        <f>G194*140</f>
        <v>9100</v>
      </c>
      <c r="J194" s="7" t="s">
        <v>624</v>
      </c>
    </row>
    <row r="195" spans="1:14">
      <c r="A195" s="1">
        <f>A193+1</f>
        <v>186</v>
      </c>
      <c r="C195" s="101" t="s">
        <v>223</v>
      </c>
      <c r="E195" s="104">
        <v>43</v>
      </c>
      <c r="F195" s="106">
        <v>1</v>
      </c>
      <c r="G195" s="104">
        <v>43</v>
      </c>
      <c r="H195" s="5" t="s">
        <v>623</v>
      </c>
      <c r="I195" s="6">
        <f t="shared" si="3"/>
        <v>6020</v>
      </c>
      <c r="J195" s="7" t="s">
        <v>624</v>
      </c>
    </row>
    <row r="196" spans="1:14">
      <c r="A196" s="1">
        <f>A195+1</f>
        <v>187</v>
      </c>
      <c r="C196" s="2" t="s">
        <v>224</v>
      </c>
      <c r="E196" s="104">
        <v>149</v>
      </c>
      <c r="F196" s="106">
        <v>1</v>
      </c>
      <c r="G196" s="104">
        <v>149</v>
      </c>
      <c r="H196" s="5" t="s">
        <v>470</v>
      </c>
      <c r="I196" s="6">
        <f t="shared" si="3"/>
        <v>20860</v>
      </c>
      <c r="J196" s="7" t="s">
        <v>624</v>
      </c>
    </row>
    <row r="197" spans="1:14">
      <c r="A197" s="1">
        <f>A196+1</f>
        <v>188</v>
      </c>
      <c r="C197" s="101" t="s">
        <v>628</v>
      </c>
      <c r="E197" s="104">
        <v>94</v>
      </c>
      <c r="F197" s="106">
        <v>1</v>
      </c>
      <c r="G197" s="104">
        <v>94</v>
      </c>
      <c r="H197" s="5" t="s">
        <v>629</v>
      </c>
      <c r="I197" s="6">
        <f t="shared" si="3"/>
        <v>13160</v>
      </c>
      <c r="J197" s="7" t="s">
        <v>624</v>
      </c>
    </row>
    <row r="198" spans="1:14">
      <c r="A198" s="1">
        <f>A197+1</f>
        <v>189</v>
      </c>
      <c r="C198" s="101" t="s">
        <v>630</v>
      </c>
      <c r="E198" s="104">
        <v>119</v>
      </c>
      <c r="F198" s="106">
        <v>1</v>
      </c>
      <c r="G198" s="104">
        <v>119</v>
      </c>
      <c r="H198" s="5" t="s">
        <v>631</v>
      </c>
      <c r="I198" s="6">
        <f t="shared" si="3"/>
        <v>16660</v>
      </c>
      <c r="J198" s="7" t="s">
        <v>624</v>
      </c>
    </row>
    <row r="199" spans="1:14" s="24" customFormat="1">
      <c r="A199" s="23"/>
      <c r="C199" s="24" t="s">
        <v>225</v>
      </c>
      <c r="E199" s="110"/>
      <c r="F199" s="109"/>
      <c r="G199" s="110"/>
      <c r="H199" s="27"/>
      <c r="I199" s="6"/>
      <c r="J199" s="7"/>
    </row>
    <row r="200" spans="1:14" s="33" customFormat="1">
      <c r="A200" s="1">
        <f>A198+1</f>
        <v>190</v>
      </c>
      <c r="C200" s="2" t="s">
        <v>227</v>
      </c>
      <c r="E200" s="108"/>
      <c r="F200" s="107"/>
      <c r="G200" s="108"/>
      <c r="H200" s="5" t="s">
        <v>228</v>
      </c>
      <c r="I200" s="6"/>
      <c r="J200" s="7"/>
    </row>
    <row r="201" spans="1:14">
      <c r="E201" s="104"/>
    </row>
    <row r="202" spans="1:14" s="24" customFormat="1" ht="15">
      <c r="A202" s="23"/>
      <c r="C202" s="24" t="s">
        <v>584</v>
      </c>
      <c r="E202" s="3"/>
      <c r="F202" s="26"/>
      <c r="G202" s="25"/>
      <c r="H202" s="27"/>
      <c r="I202" s="126">
        <f>SUM(I160:I201)</f>
        <v>4838400</v>
      </c>
      <c r="J202" s="54"/>
    </row>
    <row r="203" spans="1:14" s="24" customFormat="1" ht="15.75">
      <c r="A203" s="23"/>
      <c r="E203" s="3"/>
      <c r="F203" s="26"/>
      <c r="G203" s="25"/>
      <c r="H203" s="27"/>
      <c r="I203" s="125"/>
      <c r="J203" s="54"/>
    </row>
    <row r="204" spans="1:14">
      <c r="C204" s="24" t="s">
        <v>609</v>
      </c>
    </row>
    <row r="206" spans="1:14" ht="27.75" thickBot="1">
      <c r="B206" s="55" t="s">
        <v>229</v>
      </c>
      <c r="C206" s="55" t="s">
        <v>230</v>
      </c>
      <c r="D206" s="55" t="s">
        <v>231</v>
      </c>
      <c r="E206" s="138" t="s">
        <v>232</v>
      </c>
      <c r="F206" s="138"/>
      <c r="G206" s="56" t="s">
        <v>233</v>
      </c>
      <c r="H206" s="56" t="s">
        <v>234</v>
      </c>
      <c r="I206" s="57" t="s">
        <v>235</v>
      </c>
      <c r="J206" s="57" t="s">
        <v>236</v>
      </c>
      <c r="K206" s="57" t="s">
        <v>237</v>
      </c>
      <c r="L206" s="58" t="s">
        <v>627</v>
      </c>
      <c r="M206" s="57" t="s">
        <v>238</v>
      </c>
      <c r="N206" s="59" t="s">
        <v>239</v>
      </c>
    </row>
    <row r="207" spans="1:14">
      <c r="A207" s="1">
        <f>A200+1</f>
        <v>191</v>
      </c>
      <c r="B207" s="60" t="s">
        <v>240</v>
      </c>
      <c r="C207" s="60">
        <v>41600</v>
      </c>
      <c r="D207" s="60" t="s">
        <v>241</v>
      </c>
      <c r="E207" s="139" t="s">
        <v>242</v>
      </c>
      <c r="F207" s="139"/>
      <c r="G207" s="61">
        <v>13</v>
      </c>
      <c r="H207" s="62">
        <v>416</v>
      </c>
      <c r="I207" s="63"/>
      <c r="J207" s="64" t="s">
        <v>243</v>
      </c>
      <c r="K207" s="65">
        <v>1910</v>
      </c>
      <c r="L207" s="66">
        <v>1100</v>
      </c>
      <c r="M207" s="67">
        <v>1127</v>
      </c>
      <c r="N207" s="68">
        <f t="shared" ref="N207:N213" si="5">L207*220</f>
        <v>242000</v>
      </c>
    </row>
    <row r="208" spans="1:14">
      <c r="A208" s="1">
        <f>A207+1</f>
        <v>192</v>
      </c>
      <c r="B208" s="140" t="s">
        <v>244</v>
      </c>
      <c r="C208" s="141">
        <v>41683</v>
      </c>
      <c r="D208" s="141" t="s">
        <v>245</v>
      </c>
      <c r="E208" s="142" t="s">
        <v>246</v>
      </c>
      <c r="F208" s="142"/>
      <c r="G208" s="143">
        <v>17</v>
      </c>
      <c r="H208" s="144">
        <v>504</v>
      </c>
      <c r="I208" s="72"/>
      <c r="J208" s="73" t="s">
        <v>243</v>
      </c>
      <c r="K208" s="74">
        <v>1935</v>
      </c>
      <c r="L208" s="75">
        <v>418</v>
      </c>
      <c r="M208" s="136">
        <v>2041</v>
      </c>
      <c r="N208" s="68">
        <f t="shared" si="5"/>
        <v>91960</v>
      </c>
    </row>
    <row r="209" spans="1:14">
      <c r="A209" s="1">
        <f t="shared" ref="A209:A272" si="6">A208+1</f>
        <v>193</v>
      </c>
      <c r="B209" s="140"/>
      <c r="C209" s="141"/>
      <c r="D209" s="141"/>
      <c r="E209" s="142"/>
      <c r="F209" s="142"/>
      <c r="G209" s="143"/>
      <c r="H209" s="144"/>
      <c r="I209" s="72"/>
      <c r="J209" s="73" t="s">
        <v>243</v>
      </c>
      <c r="K209" s="74">
        <v>1935</v>
      </c>
      <c r="L209" s="75">
        <v>1027</v>
      </c>
      <c r="M209" s="136"/>
      <c r="N209" s="68">
        <f t="shared" si="5"/>
        <v>225940</v>
      </c>
    </row>
    <row r="210" spans="1:14">
      <c r="A210" s="1">
        <f t="shared" si="6"/>
        <v>194</v>
      </c>
      <c r="B210" s="60" t="s">
        <v>247</v>
      </c>
      <c r="C210" s="69" t="s">
        <v>248</v>
      </c>
      <c r="D210" s="69" t="s">
        <v>249</v>
      </c>
      <c r="E210" s="139" t="s">
        <v>250</v>
      </c>
      <c r="F210" s="139"/>
      <c r="G210" s="77">
        <v>6</v>
      </c>
      <c r="H210" s="71">
        <v>250</v>
      </c>
      <c r="I210" s="72"/>
      <c r="J210" s="73" t="s">
        <v>243</v>
      </c>
      <c r="K210" s="74">
        <v>1931</v>
      </c>
      <c r="L210" s="75">
        <v>775</v>
      </c>
      <c r="M210" s="76">
        <v>635</v>
      </c>
      <c r="N210" s="68">
        <f t="shared" si="5"/>
        <v>170500</v>
      </c>
    </row>
    <row r="211" spans="1:14">
      <c r="A211" s="1">
        <f t="shared" si="6"/>
        <v>195</v>
      </c>
      <c r="B211" s="60" t="s">
        <v>251</v>
      </c>
      <c r="C211" s="69">
        <v>39102</v>
      </c>
      <c r="D211" s="69" t="s">
        <v>252</v>
      </c>
      <c r="E211" s="142" t="s">
        <v>253</v>
      </c>
      <c r="F211" s="142"/>
      <c r="G211" s="77">
        <v>11</v>
      </c>
      <c r="H211" s="71">
        <v>287</v>
      </c>
      <c r="I211" s="72"/>
      <c r="J211" s="73" t="s">
        <v>243</v>
      </c>
      <c r="K211" s="74">
        <v>1900</v>
      </c>
      <c r="L211" s="75">
        <v>613</v>
      </c>
      <c r="M211" s="76">
        <v>1160</v>
      </c>
      <c r="N211" s="68">
        <f t="shared" si="5"/>
        <v>134860</v>
      </c>
    </row>
    <row r="212" spans="1:14">
      <c r="A212" s="1">
        <f t="shared" si="6"/>
        <v>196</v>
      </c>
      <c r="B212" s="60" t="s">
        <v>254</v>
      </c>
      <c r="C212" s="69">
        <v>39154</v>
      </c>
      <c r="D212" s="69" t="s">
        <v>255</v>
      </c>
      <c r="E212" s="142" t="s">
        <v>255</v>
      </c>
      <c r="F212" s="142"/>
      <c r="G212" s="77">
        <v>14</v>
      </c>
      <c r="H212" s="71">
        <v>487</v>
      </c>
      <c r="I212" s="72"/>
      <c r="J212" s="73" t="s">
        <v>243</v>
      </c>
      <c r="K212" s="74">
        <v>1900</v>
      </c>
      <c r="L212" s="75">
        <v>737</v>
      </c>
      <c r="M212" s="76">
        <v>1314</v>
      </c>
      <c r="N212" s="68">
        <f t="shared" si="5"/>
        <v>162140</v>
      </c>
    </row>
    <row r="213" spans="1:14">
      <c r="A213" s="1">
        <f t="shared" si="6"/>
        <v>197</v>
      </c>
      <c r="B213" s="140" t="s">
        <v>256</v>
      </c>
      <c r="C213" s="141">
        <v>39142</v>
      </c>
      <c r="D213" s="141" t="s">
        <v>257</v>
      </c>
      <c r="E213" s="141" t="s">
        <v>258</v>
      </c>
      <c r="F213" s="141"/>
      <c r="G213" s="77">
        <v>12</v>
      </c>
      <c r="H213" s="71">
        <v>331</v>
      </c>
      <c r="I213" s="72"/>
      <c r="J213" s="73" t="s">
        <v>259</v>
      </c>
      <c r="K213" s="74">
        <v>1890</v>
      </c>
      <c r="L213" s="75">
        <v>1118</v>
      </c>
      <c r="M213" s="76">
        <v>780</v>
      </c>
      <c r="N213" s="68">
        <f t="shared" si="5"/>
        <v>245960</v>
      </c>
    </row>
    <row r="214" spans="1:14">
      <c r="A214" s="1">
        <f t="shared" si="6"/>
        <v>198</v>
      </c>
      <c r="B214" s="140"/>
      <c r="C214" s="141"/>
      <c r="D214" s="141"/>
      <c r="E214" s="141" t="s">
        <v>260</v>
      </c>
      <c r="F214" s="141"/>
      <c r="G214" s="77">
        <v>10</v>
      </c>
      <c r="H214" s="71">
        <v>352</v>
      </c>
      <c r="I214" s="72"/>
      <c r="J214" s="73" t="s">
        <v>259</v>
      </c>
      <c r="K214" s="74">
        <v>1890</v>
      </c>
      <c r="L214" s="75">
        <v>1474</v>
      </c>
      <c r="M214" s="76">
        <v>807</v>
      </c>
      <c r="N214" s="68">
        <v>55000</v>
      </c>
    </row>
    <row r="215" spans="1:14">
      <c r="A215" s="1">
        <f t="shared" si="6"/>
        <v>199</v>
      </c>
      <c r="B215" s="140" t="s">
        <v>261</v>
      </c>
      <c r="C215" s="141">
        <v>41404</v>
      </c>
      <c r="D215" s="141" t="s">
        <v>262</v>
      </c>
      <c r="E215" s="142" t="s">
        <v>263</v>
      </c>
      <c r="F215" s="142"/>
      <c r="G215" s="143">
        <v>5</v>
      </c>
      <c r="H215" s="144">
        <v>238</v>
      </c>
      <c r="I215" s="72"/>
      <c r="J215" s="73" t="s">
        <v>243</v>
      </c>
      <c r="K215" s="74">
        <v>1890</v>
      </c>
      <c r="L215" s="124">
        <v>72</v>
      </c>
      <c r="M215" s="136">
        <v>402</v>
      </c>
      <c r="N215" s="68">
        <f t="shared" ref="N215:N254" si="7">L215*220</f>
        <v>15840</v>
      </c>
    </row>
    <row r="216" spans="1:14">
      <c r="A216" s="1">
        <f t="shared" si="6"/>
        <v>200</v>
      </c>
      <c r="B216" s="140"/>
      <c r="C216" s="141"/>
      <c r="D216" s="141"/>
      <c r="E216" s="142"/>
      <c r="F216" s="142"/>
      <c r="G216" s="143"/>
      <c r="H216" s="144"/>
      <c r="I216" s="72"/>
      <c r="J216" s="73" t="s">
        <v>243</v>
      </c>
      <c r="K216" s="74">
        <v>1890</v>
      </c>
      <c r="L216" s="124">
        <v>258</v>
      </c>
      <c r="M216" s="136"/>
      <c r="N216" s="68">
        <f t="shared" si="7"/>
        <v>56760</v>
      </c>
    </row>
    <row r="217" spans="1:14">
      <c r="A217" s="1">
        <f t="shared" si="6"/>
        <v>201</v>
      </c>
      <c r="B217" s="60" t="s">
        <v>264</v>
      </c>
      <c r="C217" s="69" t="s">
        <v>265</v>
      </c>
      <c r="D217" s="69" t="s">
        <v>266</v>
      </c>
      <c r="E217" s="142" t="s">
        <v>267</v>
      </c>
      <c r="F217" s="142"/>
      <c r="G217" s="77">
        <v>87</v>
      </c>
      <c r="H217" s="71">
        <v>3559</v>
      </c>
      <c r="I217" s="78">
        <v>3</v>
      </c>
      <c r="J217" s="73" t="s">
        <v>243</v>
      </c>
      <c r="K217" s="74">
        <v>1920</v>
      </c>
      <c r="L217" s="75">
        <v>3928</v>
      </c>
      <c r="M217" s="76">
        <v>4986</v>
      </c>
      <c r="N217" s="68">
        <f t="shared" si="7"/>
        <v>864160</v>
      </c>
    </row>
    <row r="218" spans="1:14">
      <c r="A218" s="1">
        <f t="shared" si="6"/>
        <v>202</v>
      </c>
      <c r="B218" s="60" t="s">
        <v>268</v>
      </c>
      <c r="C218" s="69">
        <v>41132</v>
      </c>
      <c r="D218" s="69" t="s">
        <v>269</v>
      </c>
      <c r="E218" s="142" t="s">
        <v>269</v>
      </c>
      <c r="F218" s="142"/>
      <c r="G218" s="77">
        <v>3</v>
      </c>
      <c r="H218" s="71">
        <v>100</v>
      </c>
      <c r="I218" s="72"/>
      <c r="J218" s="73" t="s">
        <v>243</v>
      </c>
      <c r="K218" s="74">
        <v>1890</v>
      </c>
      <c r="L218" s="75">
        <v>600</v>
      </c>
      <c r="M218" s="76">
        <v>1974</v>
      </c>
      <c r="N218" s="68">
        <f t="shared" si="7"/>
        <v>132000</v>
      </c>
    </row>
    <row r="219" spans="1:14">
      <c r="A219" s="1">
        <f t="shared" si="6"/>
        <v>203</v>
      </c>
      <c r="B219" s="60" t="s">
        <v>270</v>
      </c>
      <c r="C219" s="141">
        <v>41047</v>
      </c>
      <c r="D219" s="141" t="s">
        <v>271</v>
      </c>
      <c r="E219" s="142" t="s">
        <v>271</v>
      </c>
      <c r="F219" s="142"/>
      <c r="G219" s="143">
        <v>6</v>
      </c>
      <c r="H219" s="144">
        <v>184</v>
      </c>
      <c r="I219" s="72"/>
      <c r="J219" s="73" t="s">
        <v>243</v>
      </c>
      <c r="K219" s="74">
        <v>1900</v>
      </c>
      <c r="L219" s="75">
        <v>235</v>
      </c>
      <c r="M219" s="136">
        <v>1138</v>
      </c>
      <c r="N219" s="68">
        <f t="shared" si="7"/>
        <v>51700</v>
      </c>
    </row>
    <row r="220" spans="1:14">
      <c r="A220" s="1">
        <f t="shared" si="6"/>
        <v>204</v>
      </c>
      <c r="B220" s="60" t="s">
        <v>272</v>
      </c>
      <c r="C220" s="141"/>
      <c r="D220" s="141"/>
      <c r="E220" s="142"/>
      <c r="F220" s="142"/>
      <c r="G220" s="143"/>
      <c r="H220" s="144"/>
      <c r="I220" s="72"/>
      <c r="J220" s="73" t="s">
        <v>243</v>
      </c>
      <c r="K220" s="74">
        <v>1900</v>
      </c>
      <c r="L220" s="75">
        <v>208</v>
      </c>
      <c r="M220" s="136"/>
      <c r="N220" s="68">
        <f t="shared" si="7"/>
        <v>45760</v>
      </c>
    </row>
    <row r="221" spans="1:14">
      <c r="A221" s="1">
        <f t="shared" si="6"/>
        <v>205</v>
      </c>
      <c r="B221" s="140" t="s">
        <v>273</v>
      </c>
      <c r="C221" s="141">
        <v>41048</v>
      </c>
      <c r="D221" s="141" t="s">
        <v>274</v>
      </c>
      <c r="E221" s="142" t="s">
        <v>274</v>
      </c>
      <c r="F221" s="142"/>
      <c r="G221" s="143">
        <v>9</v>
      </c>
      <c r="H221" s="144">
        <v>285</v>
      </c>
      <c r="I221" s="72"/>
      <c r="J221" s="73" t="s">
        <v>243</v>
      </c>
      <c r="K221" s="74">
        <v>1925</v>
      </c>
      <c r="L221" s="75">
        <v>345</v>
      </c>
      <c r="M221" s="136">
        <v>1078</v>
      </c>
      <c r="N221" s="68">
        <f t="shared" si="7"/>
        <v>75900</v>
      </c>
    </row>
    <row r="222" spans="1:14">
      <c r="A222" s="1">
        <f t="shared" si="6"/>
        <v>206</v>
      </c>
      <c r="B222" s="140"/>
      <c r="C222" s="141"/>
      <c r="D222" s="141"/>
      <c r="E222" s="142"/>
      <c r="F222" s="142"/>
      <c r="G222" s="143"/>
      <c r="H222" s="144"/>
      <c r="I222" s="72"/>
      <c r="J222" s="73" t="s">
        <v>243</v>
      </c>
      <c r="K222" s="74">
        <v>1925</v>
      </c>
      <c r="L222" s="75">
        <v>342</v>
      </c>
      <c r="M222" s="136"/>
      <c r="N222" s="68">
        <f t="shared" si="7"/>
        <v>75240</v>
      </c>
    </row>
    <row r="223" spans="1:14">
      <c r="A223" s="1">
        <f t="shared" si="6"/>
        <v>207</v>
      </c>
      <c r="B223" s="140"/>
      <c r="C223" s="141"/>
      <c r="D223" s="141"/>
      <c r="E223" s="142"/>
      <c r="F223" s="142"/>
      <c r="G223" s="143"/>
      <c r="H223" s="144"/>
      <c r="I223" s="72"/>
      <c r="J223" s="73" t="s">
        <v>243</v>
      </c>
      <c r="K223" s="74">
        <v>1925</v>
      </c>
      <c r="L223" s="75">
        <v>51</v>
      </c>
      <c r="M223" s="136"/>
      <c r="N223" s="68">
        <f t="shared" si="7"/>
        <v>11220</v>
      </c>
    </row>
    <row r="224" spans="1:14">
      <c r="A224" s="1">
        <f t="shared" si="6"/>
        <v>208</v>
      </c>
      <c r="B224" s="60" t="s">
        <v>275</v>
      </c>
      <c r="C224" s="69" t="s">
        <v>276</v>
      </c>
      <c r="D224" s="69" t="s">
        <v>277</v>
      </c>
      <c r="E224" s="142" t="s">
        <v>277</v>
      </c>
      <c r="F224" s="142"/>
      <c r="G224" s="77">
        <v>1</v>
      </c>
      <c r="H224" s="71">
        <v>46</v>
      </c>
      <c r="I224" s="72"/>
      <c r="J224" s="73" t="s">
        <v>243</v>
      </c>
      <c r="K224" s="74">
        <v>1908</v>
      </c>
      <c r="L224" s="75">
        <v>151</v>
      </c>
      <c r="M224" s="76">
        <v>510</v>
      </c>
      <c r="N224" s="68">
        <f t="shared" si="7"/>
        <v>33220</v>
      </c>
    </row>
    <row r="225" spans="1:14">
      <c r="A225" s="1">
        <f t="shared" si="6"/>
        <v>209</v>
      </c>
      <c r="B225" s="60" t="s">
        <v>278</v>
      </c>
      <c r="C225" s="69" t="s">
        <v>279</v>
      </c>
      <c r="D225" s="69" t="s">
        <v>280</v>
      </c>
      <c r="E225" s="142" t="s">
        <v>280</v>
      </c>
      <c r="F225" s="142"/>
      <c r="G225" s="77">
        <v>1</v>
      </c>
      <c r="H225" s="71">
        <v>49</v>
      </c>
      <c r="I225" s="72"/>
      <c r="J225" s="73" t="s">
        <v>243</v>
      </c>
      <c r="K225" s="74">
        <v>1935</v>
      </c>
      <c r="L225" s="75">
        <v>49</v>
      </c>
      <c r="M225" s="76">
        <v>658</v>
      </c>
      <c r="N225" s="68">
        <f t="shared" si="7"/>
        <v>10780</v>
      </c>
    </row>
    <row r="226" spans="1:14">
      <c r="A226" s="1">
        <f t="shared" si="6"/>
        <v>210</v>
      </c>
      <c r="B226" s="60" t="s">
        <v>281</v>
      </c>
      <c r="C226" s="69">
        <v>41772</v>
      </c>
      <c r="D226" s="69" t="s">
        <v>282</v>
      </c>
      <c r="E226" s="142" t="s">
        <v>283</v>
      </c>
      <c r="F226" s="142"/>
      <c r="G226" s="77">
        <v>15</v>
      </c>
      <c r="H226" s="71">
        <v>431</v>
      </c>
      <c r="I226" s="72"/>
      <c r="J226" s="73" t="s">
        <v>243</v>
      </c>
      <c r="K226" s="74">
        <v>1900</v>
      </c>
      <c r="L226" s="75">
        <v>1375</v>
      </c>
      <c r="M226" s="76">
        <v>1081</v>
      </c>
      <c r="N226" s="68">
        <f>L226*220</f>
        <v>302500</v>
      </c>
    </row>
    <row r="227" spans="1:14">
      <c r="A227" s="1">
        <f t="shared" si="6"/>
        <v>211</v>
      </c>
      <c r="B227" s="60" t="s">
        <v>284</v>
      </c>
      <c r="C227" s="69">
        <v>41760</v>
      </c>
      <c r="D227" s="69" t="s">
        <v>285</v>
      </c>
      <c r="E227" s="142" t="s">
        <v>286</v>
      </c>
      <c r="F227" s="142"/>
      <c r="G227" s="77">
        <v>1</v>
      </c>
      <c r="H227" s="71">
        <v>83</v>
      </c>
      <c r="I227" s="72"/>
      <c r="J227" s="73" t="s">
        <v>259</v>
      </c>
      <c r="K227" s="74">
        <v>1900</v>
      </c>
      <c r="L227" s="75">
        <v>211</v>
      </c>
      <c r="M227" s="76">
        <v>115</v>
      </c>
      <c r="N227" s="68">
        <f t="shared" si="7"/>
        <v>46420</v>
      </c>
    </row>
    <row r="228" spans="1:14">
      <c r="A228" s="1">
        <f t="shared" si="6"/>
        <v>212</v>
      </c>
      <c r="B228" s="140" t="s">
        <v>287</v>
      </c>
      <c r="C228" s="141" t="s">
        <v>288</v>
      </c>
      <c r="D228" s="141" t="s">
        <v>289</v>
      </c>
      <c r="E228" s="142" t="s">
        <v>290</v>
      </c>
      <c r="F228" s="142"/>
      <c r="G228" s="143">
        <v>3</v>
      </c>
      <c r="H228" s="144">
        <v>88</v>
      </c>
      <c r="I228" s="72"/>
      <c r="J228" s="73" t="s">
        <v>243</v>
      </c>
      <c r="K228" s="74">
        <v>1900</v>
      </c>
      <c r="L228" s="75">
        <v>107</v>
      </c>
      <c r="M228" s="136">
        <v>497</v>
      </c>
      <c r="N228" s="68">
        <f t="shared" si="7"/>
        <v>23540</v>
      </c>
    </row>
    <row r="229" spans="1:14">
      <c r="A229" s="1">
        <f t="shared" si="6"/>
        <v>213</v>
      </c>
      <c r="B229" s="140"/>
      <c r="C229" s="141"/>
      <c r="D229" s="141"/>
      <c r="E229" s="142"/>
      <c r="F229" s="142"/>
      <c r="G229" s="143"/>
      <c r="H229" s="144"/>
      <c r="I229" s="72"/>
      <c r="J229" s="73" t="s">
        <v>243</v>
      </c>
      <c r="K229" s="74">
        <v>1900</v>
      </c>
      <c r="L229" s="75">
        <v>64</v>
      </c>
      <c r="M229" s="136"/>
      <c r="N229" s="68">
        <f t="shared" si="7"/>
        <v>14080</v>
      </c>
    </row>
    <row r="230" spans="1:14">
      <c r="A230" s="1">
        <f t="shared" si="6"/>
        <v>214</v>
      </c>
      <c r="B230" s="140" t="s">
        <v>291</v>
      </c>
      <c r="C230" s="141">
        <v>41679</v>
      </c>
      <c r="D230" s="141" t="s">
        <v>292</v>
      </c>
      <c r="E230" s="142" t="s">
        <v>293</v>
      </c>
      <c r="F230" s="142"/>
      <c r="G230" s="143">
        <v>10</v>
      </c>
      <c r="H230" s="144">
        <v>367</v>
      </c>
      <c r="I230" s="72"/>
      <c r="J230" s="73" t="s">
        <v>243</v>
      </c>
      <c r="K230" s="74">
        <v>1940</v>
      </c>
      <c r="L230" s="75">
        <v>150</v>
      </c>
      <c r="M230" s="136">
        <v>1347</v>
      </c>
      <c r="N230" s="68">
        <f t="shared" si="7"/>
        <v>33000</v>
      </c>
    </row>
    <row r="231" spans="1:14">
      <c r="A231" s="1">
        <f t="shared" si="6"/>
        <v>215</v>
      </c>
      <c r="B231" s="140"/>
      <c r="C231" s="141"/>
      <c r="D231" s="141"/>
      <c r="E231" s="142"/>
      <c r="F231" s="142"/>
      <c r="G231" s="143"/>
      <c r="H231" s="144"/>
      <c r="I231" s="72"/>
      <c r="J231" s="73" t="s">
        <v>243</v>
      </c>
      <c r="K231" s="74">
        <v>1940</v>
      </c>
      <c r="L231" s="75">
        <v>112</v>
      </c>
      <c r="M231" s="136"/>
      <c r="N231" s="68">
        <f t="shared" si="7"/>
        <v>24640</v>
      </c>
    </row>
    <row r="232" spans="1:14">
      <c r="A232" s="1">
        <f t="shared" si="6"/>
        <v>216</v>
      </c>
      <c r="B232" s="140" t="s">
        <v>294</v>
      </c>
      <c r="C232" s="141">
        <v>41622</v>
      </c>
      <c r="D232" s="141" t="s">
        <v>295</v>
      </c>
      <c r="E232" s="142" t="s">
        <v>296</v>
      </c>
      <c r="F232" s="142"/>
      <c r="G232" s="143">
        <v>6</v>
      </c>
      <c r="H232" s="144">
        <v>173</v>
      </c>
      <c r="I232" s="72"/>
      <c r="J232" s="73" t="s">
        <v>259</v>
      </c>
      <c r="K232" s="74">
        <v>1920</v>
      </c>
      <c r="L232" s="75">
        <v>243</v>
      </c>
      <c r="M232" s="136">
        <v>1010</v>
      </c>
      <c r="N232" s="68">
        <f t="shared" si="7"/>
        <v>53460</v>
      </c>
    </row>
    <row r="233" spans="1:14">
      <c r="A233" s="1">
        <f t="shared" si="6"/>
        <v>217</v>
      </c>
      <c r="B233" s="140"/>
      <c r="C233" s="141"/>
      <c r="D233" s="141"/>
      <c r="E233" s="142"/>
      <c r="F233" s="142"/>
      <c r="G233" s="143"/>
      <c r="H233" s="144"/>
      <c r="I233" s="72"/>
      <c r="J233" s="73" t="s">
        <v>243</v>
      </c>
      <c r="K233" s="74">
        <v>1920</v>
      </c>
      <c r="L233" s="75">
        <v>34</v>
      </c>
      <c r="M233" s="136"/>
      <c r="N233" s="68">
        <f t="shared" si="7"/>
        <v>7480</v>
      </c>
    </row>
    <row r="234" spans="1:14">
      <c r="A234" s="1">
        <f t="shared" si="6"/>
        <v>218</v>
      </c>
      <c r="B234" s="140"/>
      <c r="C234" s="141"/>
      <c r="D234" s="141"/>
      <c r="E234" s="142"/>
      <c r="F234" s="142"/>
      <c r="G234" s="143"/>
      <c r="H234" s="144"/>
      <c r="I234" s="72"/>
      <c r="J234" s="73" t="s">
        <v>243</v>
      </c>
      <c r="K234" s="74">
        <v>1920</v>
      </c>
      <c r="L234" s="75"/>
      <c r="M234" s="136"/>
      <c r="N234" s="68">
        <f t="shared" si="7"/>
        <v>0</v>
      </c>
    </row>
    <row r="235" spans="1:14">
      <c r="A235" s="1">
        <f t="shared" si="6"/>
        <v>219</v>
      </c>
      <c r="B235" s="60" t="s">
        <v>297</v>
      </c>
      <c r="C235" s="69">
        <v>41624</v>
      </c>
      <c r="D235" s="69" t="s">
        <v>298</v>
      </c>
      <c r="E235" s="142" t="s">
        <v>299</v>
      </c>
      <c r="F235" s="142"/>
      <c r="G235" s="77">
        <v>4</v>
      </c>
      <c r="H235" s="71">
        <v>154</v>
      </c>
      <c r="I235" s="72"/>
      <c r="J235" s="73" t="s">
        <v>243</v>
      </c>
      <c r="K235" s="74">
        <v>1910</v>
      </c>
      <c r="L235" s="75">
        <v>444</v>
      </c>
      <c r="M235" s="76">
        <v>1370</v>
      </c>
      <c r="N235" s="68">
        <f t="shared" si="7"/>
        <v>97680</v>
      </c>
    </row>
    <row r="236" spans="1:14">
      <c r="A236" s="1">
        <f t="shared" si="6"/>
        <v>220</v>
      </c>
      <c r="B236" s="140" t="s">
        <v>300</v>
      </c>
      <c r="C236" s="141">
        <v>41669</v>
      </c>
      <c r="D236" s="141" t="s">
        <v>301</v>
      </c>
      <c r="E236" s="142" t="s">
        <v>302</v>
      </c>
      <c r="F236" s="142"/>
      <c r="G236" s="143">
        <v>5</v>
      </c>
      <c r="H236" s="144">
        <v>166</v>
      </c>
      <c r="I236" s="72"/>
      <c r="J236" s="73" t="s">
        <v>243</v>
      </c>
      <c r="K236" s="74">
        <v>1900</v>
      </c>
      <c r="L236" s="75">
        <v>334</v>
      </c>
      <c r="M236" s="136">
        <v>1104</v>
      </c>
      <c r="N236" s="68">
        <f t="shared" si="7"/>
        <v>73480</v>
      </c>
    </row>
    <row r="237" spans="1:14">
      <c r="A237" s="1">
        <f t="shared" si="6"/>
        <v>221</v>
      </c>
      <c r="B237" s="140"/>
      <c r="C237" s="141"/>
      <c r="D237" s="141"/>
      <c r="E237" s="142"/>
      <c r="F237" s="142"/>
      <c r="G237" s="143"/>
      <c r="H237" s="144"/>
      <c r="I237" s="72"/>
      <c r="J237" s="73" t="s">
        <v>243</v>
      </c>
      <c r="K237" s="74">
        <v>1900</v>
      </c>
      <c r="L237" s="75">
        <v>57</v>
      </c>
      <c r="M237" s="136"/>
      <c r="N237" s="68">
        <f t="shared" si="7"/>
        <v>12540</v>
      </c>
    </row>
    <row r="238" spans="1:14">
      <c r="A238" s="1">
        <f t="shared" si="6"/>
        <v>222</v>
      </c>
      <c r="B238" s="60" t="s">
        <v>303</v>
      </c>
      <c r="C238" s="69">
        <v>38981</v>
      </c>
      <c r="D238" s="69" t="s">
        <v>304</v>
      </c>
      <c r="E238" s="142" t="s">
        <v>304</v>
      </c>
      <c r="F238" s="142"/>
      <c r="G238" s="77">
        <v>4</v>
      </c>
      <c r="H238" s="71">
        <v>143</v>
      </c>
      <c r="I238" s="72"/>
      <c r="J238" s="73" t="s">
        <v>243</v>
      </c>
      <c r="K238" s="74">
        <v>1920</v>
      </c>
      <c r="L238" s="75">
        <v>430</v>
      </c>
      <c r="M238" s="76">
        <v>736</v>
      </c>
      <c r="N238" s="68">
        <f t="shared" si="7"/>
        <v>94600</v>
      </c>
    </row>
    <row r="239" spans="1:14">
      <c r="A239" s="1">
        <f t="shared" si="6"/>
        <v>223</v>
      </c>
      <c r="B239" s="60" t="s">
        <v>305</v>
      </c>
      <c r="C239" s="69" t="s">
        <v>306</v>
      </c>
      <c r="D239" s="69" t="s">
        <v>307</v>
      </c>
      <c r="E239" s="142" t="s">
        <v>307</v>
      </c>
      <c r="F239" s="142"/>
      <c r="G239" s="77">
        <v>11</v>
      </c>
      <c r="H239" s="71">
        <v>551</v>
      </c>
      <c r="I239" s="78">
        <v>2</v>
      </c>
      <c r="J239" s="73" t="s">
        <v>243</v>
      </c>
      <c r="K239" s="74">
        <v>1920</v>
      </c>
      <c r="L239" s="75">
        <v>1540</v>
      </c>
      <c r="M239" s="76">
        <v>1983</v>
      </c>
      <c r="N239" s="68">
        <f t="shared" si="7"/>
        <v>338800</v>
      </c>
    </row>
    <row r="240" spans="1:14">
      <c r="A240" s="1">
        <f t="shared" si="6"/>
        <v>224</v>
      </c>
      <c r="B240" s="140" t="s">
        <v>308</v>
      </c>
      <c r="C240" s="141" t="s">
        <v>309</v>
      </c>
      <c r="D240" s="141" t="s">
        <v>310</v>
      </c>
      <c r="E240" s="142" t="s">
        <v>310</v>
      </c>
      <c r="F240" s="142"/>
      <c r="G240" s="143">
        <v>4</v>
      </c>
      <c r="H240" s="144">
        <v>334</v>
      </c>
      <c r="I240" s="72"/>
      <c r="J240" s="73" t="s">
        <v>243</v>
      </c>
      <c r="K240" s="74">
        <v>1910</v>
      </c>
      <c r="L240" s="75">
        <v>898</v>
      </c>
      <c r="M240" s="136">
        <v>5807</v>
      </c>
      <c r="N240" s="68">
        <f t="shared" si="7"/>
        <v>197560</v>
      </c>
    </row>
    <row r="241" spans="1:14">
      <c r="A241" s="1">
        <f t="shared" si="6"/>
        <v>225</v>
      </c>
      <c r="B241" s="140"/>
      <c r="C241" s="141"/>
      <c r="D241" s="141"/>
      <c r="E241" s="142"/>
      <c r="F241" s="142"/>
      <c r="G241" s="143"/>
      <c r="H241" s="144"/>
      <c r="I241" s="72"/>
      <c r="J241" s="73" t="s">
        <v>243</v>
      </c>
      <c r="K241" s="74">
        <v>1900</v>
      </c>
      <c r="L241" s="75">
        <v>102</v>
      </c>
      <c r="M241" s="136"/>
      <c r="N241" s="68">
        <f t="shared" si="7"/>
        <v>22440</v>
      </c>
    </row>
    <row r="242" spans="1:14">
      <c r="A242" s="1">
        <f t="shared" si="6"/>
        <v>226</v>
      </c>
      <c r="B242" s="140" t="s">
        <v>311</v>
      </c>
      <c r="C242" s="141">
        <v>38998</v>
      </c>
      <c r="D242" s="141" t="s">
        <v>312</v>
      </c>
      <c r="E242" s="142" t="s">
        <v>312</v>
      </c>
      <c r="F242" s="142"/>
      <c r="G242" s="143">
        <v>6</v>
      </c>
      <c r="H242" s="144">
        <v>303</v>
      </c>
      <c r="I242" s="72"/>
      <c r="J242" s="73" t="s">
        <v>243</v>
      </c>
      <c r="K242" s="74" t="s">
        <v>313</v>
      </c>
      <c r="L242" s="75">
        <v>1173</v>
      </c>
      <c r="M242" s="136">
        <v>717</v>
      </c>
      <c r="N242" s="68">
        <f t="shared" si="7"/>
        <v>258060</v>
      </c>
    </row>
    <row r="243" spans="1:14">
      <c r="A243" s="1">
        <f t="shared" si="6"/>
        <v>227</v>
      </c>
      <c r="B243" s="140"/>
      <c r="C243" s="141"/>
      <c r="D243" s="141"/>
      <c r="E243" s="142"/>
      <c r="F243" s="142"/>
      <c r="G243" s="143"/>
      <c r="H243" s="144"/>
      <c r="I243" s="72"/>
      <c r="J243" s="73" t="s">
        <v>243</v>
      </c>
      <c r="K243" s="74" t="s">
        <v>313</v>
      </c>
      <c r="L243" s="75">
        <v>196</v>
      </c>
      <c r="M243" s="136"/>
      <c r="N243" s="68">
        <f t="shared" si="7"/>
        <v>43120</v>
      </c>
    </row>
    <row r="244" spans="1:14">
      <c r="A244" s="1">
        <f t="shared" si="6"/>
        <v>228</v>
      </c>
      <c r="B244" s="60" t="s">
        <v>314</v>
      </c>
      <c r="C244" s="69">
        <v>38994</v>
      </c>
      <c r="D244" s="69" t="s">
        <v>315</v>
      </c>
      <c r="E244" s="142" t="s">
        <v>315</v>
      </c>
      <c r="F244" s="142"/>
      <c r="G244" s="77">
        <v>16</v>
      </c>
      <c r="H244" s="71">
        <v>934</v>
      </c>
      <c r="I244" s="78">
        <v>1</v>
      </c>
      <c r="J244" s="73" t="s">
        <v>243</v>
      </c>
      <c r="K244" s="74">
        <v>2003</v>
      </c>
      <c r="L244" s="75">
        <v>1083</v>
      </c>
      <c r="M244" s="76">
        <v>275</v>
      </c>
      <c r="N244" s="68">
        <f t="shared" si="7"/>
        <v>238260</v>
      </c>
    </row>
    <row r="245" spans="1:14">
      <c r="A245" s="1">
        <f t="shared" si="6"/>
        <v>229</v>
      </c>
      <c r="B245" s="140" t="s">
        <v>316</v>
      </c>
      <c r="C245" s="141">
        <v>41820</v>
      </c>
      <c r="D245" s="141" t="s">
        <v>317</v>
      </c>
      <c r="E245" s="142" t="s">
        <v>317</v>
      </c>
      <c r="F245" s="142"/>
      <c r="G245" s="143">
        <v>9</v>
      </c>
      <c r="H245" s="144">
        <v>246</v>
      </c>
      <c r="I245" s="72"/>
      <c r="J245" s="73" t="s">
        <v>243</v>
      </c>
      <c r="K245" s="74">
        <v>1897</v>
      </c>
      <c r="L245" s="75">
        <v>211</v>
      </c>
      <c r="M245" s="136">
        <v>1178</v>
      </c>
      <c r="N245" s="68">
        <f t="shared" si="7"/>
        <v>46420</v>
      </c>
    </row>
    <row r="246" spans="1:14">
      <c r="A246" s="1">
        <f t="shared" si="6"/>
        <v>230</v>
      </c>
      <c r="B246" s="140"/>
      <c r="C246" s="141"/>
      <c r="D246" s="141"/>
      <c r="E246" s="142"/>
      <c r="F246" s="142"/>
      <c r="G246" s="143"/>
      <c r="H246" s="144"/>
      <c r="I246" s="72"/>
      <c r="J246" s="73" t="s">
        <v>243</v>
      </c>
      <c r="K246" s="74">
        <v>1897</v>
      </c>
      <c r="L246" s="75">
        <v>328</v>
      </c>
      <c r="M246" s="136"/>
      <c r="N246" s="68">
        <f t="shared" si="7"/>
        <v>72160</v>
      </c>
    </row>
    <row r="247" spans="1:14">
      <c r="A247" s="1">
        <f t="shared" si="6"/>
        <v>231</v>
      </c>
      <c r="B247" s="140" t="s">
        <v>318</v>
      </c>
      <c r="C247" s="141">
        <v>41870</v>
      </c>
      <c r="D247" s="141" t="s">
        <v>319</v>
      </c>
      <c r="E247" s="142" t="s">
        <v>319</v>
      </c>
      <c r="F247" s="142"/>
      <c r="G247" s="143">
        <v>5</v>
      </c>
      <c r="H247" s="144">
        <v>296</v>
      </c>
      <c r="I247" s="72"/>
      <c r="J247" s="73" t="s">
        <v>243</v>
      </c>
      <c r="K247" s="74">
        <v>1920</v>
      </c>
      <c r="L247" s="75">
        <v>1164</v>
      </c>
      <c r="M247" s="136">
        <v>1130</v>
      </c>
      <c r="N247" s="68">
        <f t="shared" si="7"/>
        <v>256080</v>
      </c>
    </row>
    <row r="248" spans="1:14">
      <c r="A248" s="1">
        <f t="shared" si="6"/>
        <v>232</v>
      </c>
      <c r="B248" s="140"/>
      <c r="C248" s="141"/>
      <c r="D248" s="141"/>
      <c r="E248" s="142"/>
      <c r="F248" s="142"/>
      <c r="G248" s="143"/>
      <c r="H248" s="144"/>
      <c r="I248" s="72"/>
      <c r="J248" s="73" t="s">
        <v>243</v>
      </c>
      <c r="K248" s="74">
        <v>1920</v>
      </c>
      <c r="L248" s="75">
        <v>876</v>
      </c>
      <c r="M248" s="136"/>
      <c r="N248" s="68">
        <f t="shared" si="7"/>
        <v>192720</v>
      </c>
    </row>
    <row r="249" spans="1:14">
      <c r="A249" s="1">
        <f t="shared" si="6"/>
        <v>233</v>
      </c>
      <c r="B249" s="140" t="s">
        <v>320</v>
      </c>
      <c r="C249" s="141">
        <v>41726</v>
      </c>
      <c r="D249" s="141" t="s">
        <v>321</v>
      </c>
      <c r="E249" s="142" t="s">
        <v>321</v>
      </c>
      <c r="F249" s="142"/>
      <c r="G249" s="143">
        <v>7</v>
      </c>
      <c r="H249" s="144">
        <v>187</v>
      </c>
      <c r="I249" s="72"/>
      <c r="J249" s="73" t="s">
        <v>243</v>
      </c>
      <c r="K249" s="74">
        <v>1849</v>
      </c>
      <c r="L249" s="75">
        <v>652</v>
      </c>
      <c r="M249" s="136">
        <v>853</v>
      </c>
      <c r="N249" s="68">
        <f t="shared" si="7"/>
        <v>143440</v>
      </c>
    </row>
    <row r="250" spans="1:14">
      <c r="A250" s="1">
        <f t="shared" si="6"/>
        <v>234</v>
      </c>
      <c r="B250" s="140"/>
      <c r="C250" s="141"/>
      <c r="D250" s="141"/>
      <c r="E250" s="142"/>
      <c r="F250" s="142"/>
      <c r="G250" s="143"/>
      <c r="H250" s="144"/>
      <c r="I250" s="72"/>
      <c r="J250" s="73" t="s">
        <v>243</v>
      </c>
      <c r="K250" s="74">
        <v>1849</v>
      </c>
      <c r="L250" s="75">
        <v>179</v>
      </c>
      <c r="M250" s="136"/>
      <c r="N250" s="68">
        <f t="shared" si="7"/>
        <v>39380</v>
      </c>
    </row>
    <row r="251" spans="1:14">
      <c r="A251" s="1">
        <f t="shared" si="6"/>
        <v>235</v>
      </c>
      <c r="B251" s="140" t="s">
        <v>322</v>
      </c>
      <c r="C251" s="141" t="s">
        <v>323</v>
      </c>
      <c r="D251" s="141" t="s">
        <v>324</v>
      </c>
      <c r="E251" s="142" t="s">
        <v>324</v>
      </c>
      <c r="F251" s="142"/>
      <c r="G251" s="143">
        <v>9</v>
      </c>
      <c r="H251" s="143">
        <v>303</v>
      </c>
      <c r="I251" s="72"/>
      <c r="J251" s="73" t="s">
        <v>243</v>
      </c>
      <c r="K251" s="74">
        <v>1910</v>
      </c>
      <c r="L251" s="75">
        <v>744</v>
      </c>
      <c r="M251" s="136">
        <v>1258</v>
      </c>
      <c r="N251" s="68">
        <f t="shared" si="7"/>
        <v>163680</v>
      </c>
    </row>
    <row r="252" spans="1:14">
      <c r="A252" s="1">
        <f t="shared" si="6"/>
        <v>236</v>
      </c>
      <c r="B252" s="140"/>
      <c r="C252" s="141"/>
      <c r="D252" s="141"/>
      <c r="E252" s="142"/>
      <c r="F252" s="142"/>
      <c r="G252" s="143"/>
      <c r="H252" s="143"/>
      <c r="I252" s="72"/>
      <c r="J252" s="73" t="s">
        <v>243</v>
      </c>
      <c r="K252" s="74">
        <v>1910</v>
      </c>
      <c r="L252" s="75">
        <v>252</v>
      </c>
      <c r="M252" s="136"/>
      <c r="N252" s="68">
        <f t="shared" si="7"/>
        <v>55440</v>
      </c>
    </row>
    <row r="253" spans="1:14">
      <c r="A253" s="1">
        <f t="shared" si="6"/>
        <v>237</v>
      </c>
      <c r="B253" s="140"/>
      <c r="C253" s="141"/>
      <c r="D253" s="141"/>
      <c r="E253" s="142"/>
      <c r="F253" s="142"/>
      <c r="G253" s="143"/>
      <c r="H253" s="143"/>
      <c r="I253" s="72"/>
      <c r="J253" s="73" t="s">
        <v>243</v>
      </c>
      <c r="K253" s="74">
        <v>1910</v>
      </c>
      <c r="L253" s="75">
        <v>28</v>
      </c>
      <c r="M253" s="136"/>
      <c r="N253" s="68">
        <f t="shared" si="7"/>
        <v>6160</v>
      </c>
    </row>
    <row r="254" spans="1:14">
      <c r="A254" s="1">
        <f t="shared" si="6"/>
        <v>238</v>
      </c>
      <c r="B254" s="60" t="s">
        <v>325</v>
      </c>
      <c r="C254" s="69">
        <v>41661</v>
      </c>
      <c r="D254" s="69" t="s">
        <v>326</v>
      </c>
      <c r="E254" s="142" t="s">
        <v>327</v>
      </c>
      <c r="F254" s="142"/>
      <c r="G254" s="70">
        <v>1</v>
      </c>
      <c r="H254" s="70">
        <v>221</v>
      </c>
      <c r="I254" s="78">
        <v>2</v>
      </c>
      <c r="J254" s="116" t="s">
        <v>243</v>
      </c>
      <c r="K254" s="117">
        <v>1900</v>
      </c>
      <c r="L254" s="118">
        <v>232</v>
      </c>
      <c r="M254" s="123">
        <v>1333</v>
      </c>
      <c r="N254" s="122">
        <f t="shared" si="7"/>
        <v>51040</v>
      </c>
    </row>
    <row r="255" spans="1:14">
      <c r="A255" s="1">
        <f t="shared" si="6"/>
        <v>239</v>
      </c>
      <c r="B255" s="60" t="s">
        <v>328</v>
      </c>
      <c r="C255" s="69">
        <v>41602</v>
      </c>
      <c r="D255" s="69" t="s">
        <v>329</v>
      </c>
      <c r="E255" s="142" t="s">
        <v>329</v>
      </c>
      <c r="F255" s="142"/>
      <c r="G255" s="77">
        <v>5</v>
      </c>
      <c r="H255" s="71">
        <v>255</v>
      </c>
      <c r="I255" s="72"/>
      <c r="J255" s="73" t="s">
        <v>243</v>
      </c>
      <c r="K255" s="74">
        <v>1920</v>
      </c>
      <c r="L255" s="75">
        <v>2040</v>
      </c>
      <c r="M255" s="76">
        <v>1087</v>
      </c>
      <c r="N255" s="68">
        <f t="shared" ref="N255:N267" si="8">L255*220</f>
        <v>448800</v>
      </c>
    </row>
    <row r="256" spans="1:14">
      <c r="A256" s="1">
        <f t="shared" si="6"/>
        <v>240</v>
      </c>
      <c r="B256" s="140" t="s">
        <v>330</v>
      </c>
      <c r="C256" s="141">
        <v>41634</v>
      </c>
      <c r="D256" s="141" t="s">
        <v>331</v>
      </c>
      <c r="E256" s="142" t="s">
        <v>332</v>
      </c>
      <c r="F256" s="142"/>
      <c r="G256" s="143">
        <v>8</v>
      </c>
      <c r="H256" s="144">
        <v>265</v>
      </c>
      <c r="I256" s="72"/>
      <c r="J256" s="73" t="s">
        <v>243</v>
      </c>
      <c r="K256" s="74">
        <v>1912</v>
      </c>
      <c r="L256" s="75">
        <v>988</v>
      </c>
      <c r="M256" s="136">
        <v>772</v>
      </c>
      <c r="N256" s="68">
        <f t="shared" si="8"/>
        <v>217360</v>
      </c>
    </row>
    <row r="257" spans="1:14">
      <c r="A257" s="1">
        <f t="shared" si="6"/>
        <v>241</v>
      </c>
      <c r="B257" s="140"/>
      <c r="C257" s="141"/>
      <c r="D257" s="141"/>
      <c r="E257" s="142"/>
      <c r="F257" s="142"/>
      <c r="G257" s="143"/>
      <c r="H257" s="144"/>
      <c r="I257" s="72"/>
      <c r="J257" s="73" t="s">
        <v>243</v>
      </c>
      <c r="K257" s="74">
        <v>1912</v>
      </c>
      <c r="L257" s="75">
        <v>82</v>
      </c>
      <c r="M257" s="136"/>
      <c r="N257" s="68">
        <f t="shared" si="8"/>
        <v>18040</v>
      </c>
    </row>
    <row r="258" spans="1:14">
      <c r="A258" s="1">
        <f t="shared" si="6"/>
        <v>242</v>
      </c>
      <c r="B258" s="60" t="s">
        <v>333</v>
      </c>
      <c r="C258" s="69">
        <v>42254</v>
      </c>
      <c r="D258" s="69" t="s">
        <v>334</v>
      </c>
      <c r="E258" s="145" t="s">
        <v>335</v>
      </c>
      <c r="F258" s="145"/>
      <c r="G258" s="77">
        <v>19</v>
      </c>
      <c r="H258" s="71">
        <v>573</v>
      </c>
      <c r="I258" s="72"/>
      <c r="J258" s="73" t="s">
        <v>243</v>
      </c>
      <c r="K258" s="74">
        <v>1910</v>
      </c>
      <c r="L258" s="75">
        <v>2300</v>
      </c>
      <c r="M258" s="76">
        <v>1312</v>
      </c>
      <c r="N258" s="68">
        <f t="shared" si="8"/>
        <v>506000</v>
      </c>
    </row>
    <row r="259" spans="1:14">
      <c r="A259" s="1">
        <f t="shared" si="6"/>
        <v>243</v>
      </c>
      <c r="B259" s="60" t="s">
        <v>336</v>
      </c>
      <c r="C259" s="69" t="s">
        <v>337</v>
      </c>
      <c r="D259" s="141" t="s">
        <v>338</v>
      </c>
      <c r="E259" s="142" t="s">
        <v>339</v>
      </c>
      <c r="F259" s="142"/>
      <c r="G259" s="143">
        <v>28</v>
      </c>
      <c r="H259" s="71">
        <v>2316</v>
      </c>
      <c r="I259" s="78">
        <v>1</v>
      </c>
      <c r="J259" s="73" t="s">
        <v>243</v>
      </c>
      <c r="K259" s="74">
        <v>1920</v>
      </c>
      <c r="L259" s="75">
        <v>890</v>
      </c>
      <c r="M259" s="136">
        <v>2167</v>
      </c>
      <c r="N259" s="68">
        <f t="shared" si="8"/>
        <v>195800</v>
      </c>
    </row>
    <row r="260" spans="1:14">
      <c r="A260" s="1">
        <f t="shared" si="6"/>
        <v>244</v>
      </c>
      <c r="B260" s="60" t="s">
        <v>340</v>
      </c>
      <c r="C260" s="69" t="s">
        <v>337</v>
      </c>
      <c r="D260" s="141"/>
      <c r="E260" s="142" t="s">
        <v>341</v>
      </c>
      <c r="F260" s="142"/>
      <c r="G260" s="143"/>
      <c r="H260" s="71"/>
      <c r="I260" s="78">
        <v>1</v>
      </c>
      <c r="J260" s="73" t="s">
        <v>243</v>
      </c>
      <c r="K260" s="74">
        <v>1900</v>
      </c>
      <c r="L260" s="75">
        <v>2184</v>
      </c>
      <c r="M260" s="136"/>
      <c r="N260" s="68">
        <f t="shared" si="8"/>
        <v>480480</v>
      </c>
    </row>
    <row r="261" spans="1:14">
      <c r="A261" s="1">
        <f t="shared" si="6"/>
        <v>245</v>
      </c>
      <c r="B261" s="140" t="s">
        <v>342</v>
      </c>
      <c r="C261" s="141">
        <v>39093</v>
      </c>
      <c r="D261" s="141" t="s">
        <v>343</v>
      </c>
      <c r="E261" s="142" t="s">
        <v>344</v>
      </c>
      <c r="F261" s="142"/>
      <c r="G261" s="143">
        <v>9</v>
      </c>
      <c r="H261" s="144">
        <v>275</v>
      </c>
      <c r="I261" s="72"/>
      <c r="J261" s="73" t="s">
        <v>243</v>
      </c>
      <c r="K261" s="74">
        <v>1920</v>
      </c>
      <c r="L261" s="75">
        <v>823</v>
      </c>
      <c r="M261" s="136">
        <v>735</v>
      </c>
      <c r="N261" s="68">
        <f t="shared" si="8"/>
        <v>181060</v>
      </c>
    </row>
    <row r="262" spans="1:14">
      <c r="A262" s="1">
        <f t="shared" si="6"/>
        <v>246</v>
      </c>
      <c r="B262" s="140"/>
      <c r="C262" s="141"/>
      <c r="D262" s="141"/>
      <c r="E262" s="142"/>
      <c r="F262" s="142"/>
      <c r="G262" s="143"/>
      <c r="H262" s="144"/>
      <c r="I262" s="72"/>
      <c r="J262" s="73" t="s">
        <v>243</v>
      </c>
      <c r="K262" s="74">
        <v>1920</v>
      </c>
      <c r="L262" s="75">
        <v>88</v>
      </c>
      <c r="M262" s="136"/>
      <c r="N262" s="68">
        <f t="shared" si="8"/>
        <v>19360</v>
      </c>
    </row>
    <row r="263" spans="1:14">
      <c r="A263" s="1">
        <f t="shared" si="6"/>
        <v>247</v>
      </c>
      <c r="B263" s="60" t="s">
        <v>345</v>
      </c>
      <c r="C263" s="69" t="s">
        <v>346</v>
      </c>
      <c r="D263" s="69" t="s">
        <v>347</v>
      </c>
      <c r="E263" s="142" t="s">
        <v>348</v>
      </c>
      <c r="F263" s="142"/>
      <c r="G263" s="77">
        <v>20</v>
      </c>
      <c r="H263" s="71">
        <v>985</v>
      </c>
      <c r="I263" s="78">
        <v>1</v>
      </c>
      <c r="J263" s="73" t="s">
        <v>259</v>
      </c>
      <c r="K263" s="74" t="s">
        <v>349</v>
      </c>
      <c r="L263" s="75">
        <v>1618</v>
      </c>
      <c r="M263" s="76">
        <v>2312</v>
      </c>
      <c r="N263" s="68">
        <f t="shared" si="8"/>
        <v>355960</v>
      </c>
    </row>
    <row r="264" spans="1:14">
      <c r="A264" s="1">
        <f t="shared" si="6"/>
        <v>248</v>
      </c>
      <c r="B264" s="140" t="s">
        <v>350</v>
      </c>
      <c r="C264" s="141">
        <v>41446</v>
      </c>
      <c r="D264" s="141" t="s">
        <v>351</v>
      </c>
      <c r="E264" s="142" t="s">
        <v>26</v>
      </c>
      <c r="F264" s="142"/>
      <c r="G264" s="77">
        <v>2</v>
      </c>
      <c r="H264" s="71">
        <v>82</v>
      </c>
      <c r="I264" s="79"/>
      <c r="J264" s="116" t="s">
        <v>243</v>
      </c>
      <c r="K264" s="117">
        <v>1860</v>
      </c>
      <c r="L264" s="118">
        <v>763</v>
      </c>
      <c r="M264" s="130">
        <v>114034</v>
      </c>
      <c r="N264" s="68">
        <f t="shared" si="8"/>
        <v>167860</v>
      </c>
    </row>
    <row r="265" spans="1:14">
      <c r="A265" s="1">
        <f t="shared" si="6"/>
        <v>249</v>
      </c>
      <c r="B265" s="140"/>
      <c r="C265" s="141"/>
      <c r="D265" s="141"/>
      <c r="E265" s="142" t="s">
        <v>352</v>
      </c>
      <c r="F265" s="142"/>
      <c r="G265" s="77">
        <v>15</v>
      </c>
      <c r="H265" s="71">
        <v>1886</v>
      </c>
      <c r="I265" s="80">
        <v>2</v>
      </c>
      <c r="J265" s="119" t="s">
        <v>243</v>
      </c>
      <c r="K265" s="120">
        <v>1915</v>
      </c>
      <c r="L265" s="121">
        <v>1836</v>
      </c>
      <c r="M265" s="131"/>
      <c r="N265" s="68">
        <f t="shared" si="8"/>
        <v>403920</v>
      </c>
    </row>
    <row r="266" spans="1:14">
      <c r="A266" s="1">
        <f t="shared" si="6"/>
        <v>250</v>
      </c>
      <c r="B266" s="140"/>
      <c r="C266" s="141"/>
      <c r="D266" s="141"/>
      <c r="E266" s="142" t="s">
        <v>353</v>
      </c>
      <c r="F266" s="142"/>
      <c r="G266" s="77">
        <v>5</v>
      </c>
      <c r="H266" s="71">
        <v>343</v>
      </c>
      <c r="I266" s="80">
        <v>2</v>
      </c>
      <c r="J266" s="119" t="s">
        <v>243</v>
      </c>
      <c r="K266" s="120">
        <v>1900</v>
      </c>
      <c r="L266" s="121">
        <v>864</v>
      </c>
      <c r="M266" s="131"/>
      <c r="N266" s="68">
        <f t="shared" si="8"/>
        <v>190080</v>
      </c>
    </row>
    <row r="267" spans="1:14">
      <c r="A267" s="1">
        <f t="shared" si="6"/>
        <v>251</v>
      </c>
      <c r="B267" s="140"/>
      <c r="C267" s="141"/>
      <c r="D267" s="141"/>
      <c r="E267" s="142" t="s">
        <v>354</v>
      </c>
      <c r="F267" s="142"/>
      <c r="G267" s="77">
        <v>2</v>
      </c>
      <c r="H267" s="71">
        <v>163</v>
      </c>
      <c r="I267" s="79"/>
      <c r="J267" s="116" t="s">
        <v>243</v>
      </c>
      <c r="K267" s="117">
        <v>1950</v>
      </c>
      <c r="L267" s="118">
        <v>233</v>
      </c>
      <c r="M267" s="131"/>
      <c r="N267" s="68">
        <f t="shared" si="8"/>
        <v>51260</v>
      </c>
    </row>
    <row r="268" spans="1:14">
      <c r="A268" s="1">
        <f t="shared" si="6"/>
        <v>252</v>
      </c>
      <c r="B268" s="140"/>
      <c r="C268" s="141"/>
      <c r="D268" s="141"/>
      <c r="E268" s="142" t="s">
        <v>92</v>
      </c>
      <c r="F268" s="142"/>
      <c r="G268" s="77">
        <v>22</v>
      </c>
      <c r="H268" s="71">
        <v>1987</v>
      </c>
      <c r="I268" s="80">
        <v>2</v>
      </c>
      <c r="J268" s="119" t="s">
        <v>243</v>
      </c>
      <c r="K268" s="120">
        <v>1900</v>
      </c>
      <c r="L268" s="121">
        <v>3760</v>
      </c>
      <c r="M268" s="132"/>
      <c r="N268" s="68">
        <v>620400</v>
      </c>
    </row>
    <row r="269" spans="1:14">
      <c r="A269" s="1">
        <f t="shared" si="6"/>
        <v>253</v>
      </c>
      <c r="B269" s="140" t="s">
        <v>355</v>
      </c>
      <c r="C269" s="141">
        <v>39172</v>
      </c>
      <c r="D269" s="141" t="s">
        <v>356</v>
      </c>
      <c r="E269" s="142" t="s">
        <v>356</v>
      </c>
      <c r="F269" s="142"/>
      <c r="G269" s="143">
        <v>10</v>
      </c>
      <c r="H269" s="144">
        <v>268</v>
      </c>
      <c r="I269" s="72"/>
      <c r="J269" s="73" t="s">
        <v>243</v>
      </c>
      <c r="K269" s="74">
        <v>1914</v>
      </c>
      <c r="L269" s="75">
        <v>1320</v>
      </c>
      <c r="M269" s="136">
        <v>1269</v>
      </c>
      <c r="N269" s="68">
        <f t="shared" ref="N269:N320" si="9">L269*220</f>
        <v>290400</v>
      </c>
    </row>
    <row r="270" spans="1:14">
      <c r="A270" s="1">
        <f t="shared" si="6"/>
        <v>254</v>
      </c>
      <c r="B270" s="140"/>
      <c r="C270" s="141"/>
      <c r="D270" s="141"/>
      <c r="E270" s="142"/>
      <c r="F270" s="142"/>
      <c r="G270" s="143"/>
      <c r="H270" s="144"/>
      <c r="I270" s="72"/>
      <c r="J270" s="73" t="s">
        <v>243</v>
      </c>
      <c r="K270" s="74">
        <v>1914</v>
      </c>
      <c r="L270" s="75">
        <v>344</v>
      </c>
      <c r="M270" s="136"/>
      <c r="N270" s="68">
        <f t="shared" si="9"/>
        <v>75680</v>
      </c>
    </row>
    <row r="271" spans="1:14">
      <c r="A271" s="1">
        <f t="shared" si="6"/>
        <v>255</v>
      </c>
      <c r="B271" s="60" t="s">
        <v>357</v>
      </c>
      <c r="C271" s="69">
        <v>39173</v>
      </c>
      <c r="D271" s="69" t="s">
        <v>358</v>
      </c>
      <c r="E271" s="142" t="s">
        <v>358</v>
      </c>
      <c r="F271" s="142"/>
      <c r="G271" s="77">
        <v>12</v>
      </c>
      <c r="H271" s="71">
        <v>343</v>
      </c>
      <c r="I271" s="72"/>
      <c r="J271" s="73" t="s">
        <v>243</v>
      </c>
      <c r="K271" s="74">
        <v>1891</v>
      </c>
      <c r="L271" s="75">
        <v>879</v>
      </c>
      <c r="M271" s="76">
        <v>1264</v>
      </c>
      <c r="N271" s="68">
        <f t="shared" si="9"/>
        <v>193380</v>
      </c>
    </row>
    <row r="272" spans="1:14">
      <c r="A272" s="1">
        <f t="shared" si="6"/>
        <v>256</v>
      </c>
      <c r="B272" s="60" t="s">
        <v>359</v>
      </c>
      <c r="C272" s="69" t="s">
        <v>360</v>
      </c>
      <c r="D272" s="69" t="s">
        <v>361</v>
      </c>
      <c r="E272" s="142" t="s">
        <v>361</v>
      </c>
      <c r="F272" s="142"/>
      <c r="G272" s="77">
        <v>8</v>
      </c>
      <c r="H272" s="71">
        <v>381</v>
      </c>
      <c r="I272" s="78">
        <v>1</v>
      </c>
      <c r="J272" s="73" t="s">
        <v>243</v>
      </c>
      <c r="K272" s="74">
        <v>1920</v>
      </c>
      <c r="L272" s="75">
        <v>832</v>
      </c>
      <c r="M272" s="76">
        <v>2982</v>
      </c>
      <c r="N272" s="68">
        <f t="shared" si="9"/>
        <v>183040</v>
      </c>
    </row>
    <row r="273" spans="1:14">
      <c r="A273" s="1">
        <f t="shared" ref="A273:A336" si="10">A272+1</f>
        <v>257</v>
      </c>
      <c r="B273" s="60" t="s">
        <v>362</v>
      </c>
      <c r="C273" s="69" t="s">
        <v>363</v>
      </c>
      <c r="D273" s="69" t="s">
        <v>364</v>
      </c>
      <c r="E273" s="142" t="s">
        <v>364</v>
      </c>
      <c r="F273" s="142"/>
      <c r="G273" s="77">
        <v>1</v>
      </c>
      <c r="H273" s="71">
        <v>52</v>
      </c>
      <c r="I273" s="72"/>
      <c r="J273" s="73" t="s">
        <v>365</v>
      </c>
      <c r="K273" s="74">
        <v>1910</v>
      </c>
      <c r="L273" s="75">
        <v>184</v>
      </c>
      <c r="M273" s="76">
        <v>443</v>
      </c>
      <c r="N273" s="68">
        <f t="shared" si="9"/>
        <v>40480</v>
      </c>
    </row>
    <row r="274" spans="1:14">
      <c r="A274" s="1">
        <f t="shared" si="10"/>
        <v>258</v>
      </c>
      <c r="B274" s="60" t="s">
        <v>366</v>
      </c>
      <c r="C274" s="69" t="s">
        <v>367</v>
      </c>
      <c r="D274" s="69" t="s">
        <v>368</v>
      </c>
      <c r="E274" s="142" t="s">
        <v>368</v>
      </c>
      <c r="F274" s="142"/>
      <c r="G274" s="77">
        <v>4</v>
      </c>
      <c r="H274" s="71">
        <v>165</v>
      </c>
      <c r="I274" s="72"/>
      <c r="J274" s="73" t="s">
        <v>243</v>
      </c>
      <c r="K274" s="74">
        <v>1930</v>
      </c>
      <c r="L274" s="75">
        <v>547</v>
      </c>
      <c r="M274" s="76">
        <v>1076</v>
      </c>
      <c r="N274" s="68">
        <f t="shared" si="9"/>
        <v>120340</v>
      </c>
    </row>
    <row r="275" spans="1:14">
      <c r="A275" s="1">
        <f t="shared" si="10"/>
        <v>259</v>
      </c>
      <c r="B275" s="60" t="s">
        <v>369</v>
      </c>
      <c r="C275" s="69" t="s">
        <v>370</v>
      </c>
      <c r="D275" s="69" t="s">
        <v>371</v>
      </c>
      <c r="E275" s="142" t="s">
        <v>371</v>
      </c>
      <c r="F275" s="142"/>
      <c r="G275" s="77">
        <v>15</v>
      </c>
      <c r="H275" s="71">
        <v>821</v>
      </c>
      <c r="I275" s="72"/>
      <c r="J275" s="73" t="s">
        <v>243</v>
      </c>
      <c r="K275" s="74">
        <v>1900</v>
      </c>
      <c r="L275" s="75">
        <v>1999</v>
      </c>
      <c r="M275" s="76">
        <v>2141</v>
      </c>
      <c r="N275" s="68">
        <f t="shared" si="9"/>
        <v>439780</v>
      </c>
    </row>
    <row r="276" spans="1:14">
      <c r="A276" s="1">
        <f t="shared" si="10"/>
        <v>260</v>
      </c>
      <c r="B276" s="60" t="s">
        <v>372</v>
      </c>
      <c r="C276" s="69">
        <v>28954</v>
      </c>
      <c r="D276" s="69" t="s">
        <v>373</v>
      </c>
      <c r="E276" s="142" t="s">
        <v>373</v>
      </c>
      <c r="F276" s="142"/>
      <c r="G276" s="77">
        <v>15</v>
      </c>
      <c r="H276" s="71">
        <v>594</v>
      </c>
      <c r="I276" s="78">
        <v>1</v>
      </c>
      <c r="J276" s="73" t="s">
        <v>243</v>
      </c>
      <c r="K276" s="74">
        <v>1900</v>
      </c>
      <c r="L276" s="75">
        <v>1446</v>
      </c>
      <c r="M276" s="76">
        <v>1088</v>
      </c>
      <c r="N276" s="68">
        <f t="shared" si="9"/>
        <v>318120</v>
      </c>
    </row>
    <row r="277" spans="1:14">
      <c r="A277" s="1">
        <f t="shared" si="10"/>
        <v>261</v>
      </c>
      <c r="B277" s="60" t="s">
        <v>374</v>
      </c>
      <c r="C277" s="69">
        <v>38970</v>
      </c>
      <c r="D277" s="69" t="s">
        <v>375</v>
      </c>
      <c r="E277" s="142" t="s">
        <v>375</v>
      </c>
      <c r="F277" s="142"/>
      <c r="G277" s="77">
        <v>8</v>
      </c>
      <c r="H277" s="71">
        <v>407</v>
      </c>
      <c r="I277" s="72"/>
      <c r="J277" s="73" t="s">
        <v>243</v>
      </c>
      <c r="K277" s="74">
        <v>1910</v>
      </c>
      <c r="L277" s="75">
        <v>423</v>
      </c>
      <c r="M277" s="76">
        <v>879</v>
      </c>
      <c r="N277" s="68">
        <f t="shared" si="9"/>
        <v>93060</v>
      </c>
    </row>
    <row r="278" spans="1:14">
      <c r="A278" s="1">
        <f t="shared" si="10"/>
        <v>262</v>
      </c>
      <c r="B278" s="141" t="s">
        <v>376</v>
      </c>
      <c r="C278" s="141" t="s">
        <v>377</v>
      </c>
      <c r="D278" s="141" t="s">
        <v>378</v>
      </c>
      <c r="E278" s="142" t="s">
        <v>379</v>
      </c>
      <c r="F278" s="142"/>
      <c r="G278" s="77">
        <v>6</v>
      </c>
      <c r="H278" s="71">
        <v>441</v>
      </c>
      <c r="I278" s="80">
        <v>1</v>
      </c>
      <c r="J278" s="73" t="s">
        <v>243</v>
      </c>
      <c r="K278" s="117">
        <v>1950</v>
      </c>
      <c r="L278" s="118">
        <v>622</v>
      </c>
      <c r="M278" s="130">
        <v>9486</v>
      </c>
      <c r="N278" s="122">
        <f t="shared" si="9"/>
        <v>136840</v>
      </c>
    </row>
    <row r="279" spans="1:14">
      <c r="A279" s="1">
        <f t="shared" si="10"/>
        <v>263</v>
      </c>
      <c r="B279" s="141"/>
      <c r="C279" s="141"/>
      <c r="D279" s="141"/>
      <c r="E279" s="142" t="s">
        <v>380</v>
      </c>
      <c r="F279" s="142"/>
      <c r="G279" s="77">
        <v>8</v>
      </c>
      <c r="H279" s="71">
        <v>294</v>
      </c>
      <c r="I279" s="80">
        <v>1</v>
      </c>
      <c r="J279" s="73" t="s">
        <v>243</v>
      </c>
      <c r="K279" s="117">
        <v>1950</v>
      </c>
      <c r="L279" s="118">
        <v>232</v>
      </c>
      <c r="M279" s="131"/>
      <c r="N279" s="122">
        <f t="shared" si="9"/>
        <v>51040</v>
      </c>
    </row>
    <row r="280" spans="1:14">
      <c r="A280" s="1">
        <f t="shared" si="10"/>
        <v>264</v>
      </c>
      <c r="B280" s="141"/>
      <c r="C280" s="141"/>
      <c r="D280" s="141"/>
      <c r="E280" s="142" t="s">
        <v>381</v>
      </c>
      <c r="F280" s="142"/>
      <c r="G280" s="77">
        <v>8</v>
      </c>
      <c r="H280" s="71">
        <v>297</v>
      </c>
      <c r="I280" s="80">
        <v>1</v>
      </c>
      <c r="J280" s="73" t="s">
        <v>243</v>
      </c>
      <c r="K280" s="117">
        <v>1950</v>
      </c>
      <c r="L280" s="118">
        <v>326</v>
      </c>
      <c r="M280" s="131"/>
      <c r="N280" s="122">
        <f t="shared" si="9"/>
        <v>71720</v>
      </c>
    </row>
    <row r="281" spans="1:14">
      <c r="A281" s="1">
        <f t="shared" si="10"/>
        <v>265</v>
      </c>
      <c r="B281" s="141"/>
      <c r="C281" s="141"/>
      <c r="D281" s="141"/>
      <c r="E281" s="142" t="s">
        <v>382</v>
      </c>
      <c r="F281" s="142"/>
      <c r="G281" s="77">
        <v>8</v>
      </c>
      <c r="H281" s="71">
        <v>296</v>
      </c>
      <c r="I281" s="80">
        <v>1</v>
      </c>
      <c r="J281" s="73" t="s">
        <v>243</v>
      </c>
      <c r="K281" s="117">
        <v>1950</v>
      </c>
      <c r="L281" s="118">
        <v>323</v>
      </c>
      <c r="M281" s="131"/>
      <c r="N281" s="122">
        <f t="shared" si="9"/>
        <v>71060</v>
      </c>
    </row>
    <row r="282" spans="1:14">
      <c r="A282" s="1">
        <f t="shared" si="10"/>
        <v>266</v>
      </c>
      <c r="B282" s="141"/>
      <c r="C282" s="141"/>
      <c r="D282" s="141"/>
      <c r="E282" s="142" t="s">
        <v>383</v>
      </c>
      <c r="F282" s="142"/>
      <c r="G282" s="77">
        <v>3</v>
      </c>
      <c r="H282" s="71">
        <v>119</v>
      </c>
      <c r="I282" s="79"/>
      <c r="J282" s="73" t="s">
        <v>243</v>
      </c>
      <c r="K282" s="117">
        <v>1950</v>
      </c>
      <c r="L282" s="118">
        <v>119</v>
      </c>
      <c r="M282" s="131"/>
      <c r="N282" s="122">
        <f t="shared" si="9"/>
        <v>26180</v>
      </c>
    </row>
    <row r="283" spans="1:14">
      <c r="A283" s="1">
        <f t="shared" si="10"/>
        <v>267</v>
      </c>
      <c r="B283" s="141"/>
      <c r="C283" s="141"/>
      <c r="D283" s="141"/>
      <c r="E283" s="142" t="s">
        <v>384</v>
      </c>
      <c r="F283" s="142"/>
      <c r="G283" s="77">
        <v>1</v>
      </c>
      <c r="H283" s="71">
        <v>68</v>
      </c>
      <c r="I283" s="79"/>
      <c r="J283" s="73" t="s">
        <v>243</v>
      </c>
      <c r="K283" s="117">
        <v>1950</v>
      </c>
      <c r="L283" s="118">
        <v>73</v>
      </c>
      <c r="M283" s="132"/>
      <c r="N283" s="122">
        <f t="shared" si="9"/>
        <v>16060</v>
      </c>
    </row>
    <row r="284" spans="1:14">
      <c r="A284" s="1">
        <f t="shared" si="10"/>
        <v>268</v>
      </c>
      <c r="B284" s="141" t="s">
        <v>385</v>
      </c>
      <c r="C284" s="141" t="s">
        <v>386</v>
      </c>
      <c r="D284" s="141" t="s">
        <v>378</v>
      </c>
      <c r="E284" s="142" t="s">
        <v>387</v>
      </c>
      <c r="F284" s="142"/>
      <c r="G284" s="77">
        <v>8</v>
      </c>
      <c r="H284" s="71">
        <v>297</v>
      </c>
      <c r="I284" s="80">
        <v>1</v>
      </c>
      <c r="J284" s="73" t="s">
        <v>243</v>
      </c>
      <c r="K284" s="117">
        <v>1950</v>
      </c>
      <c r="L284" s="118">
        <v>325</v>
      </c>
      <c r="M284" s="130">
        <v>13714</v>
      </c>
      <c r="N284" s="122">
        <f t="shared" si="9"/>
        <v>71500</v>
      </c>
    </row>
    <row r="285" spans="1:14">
      <c r="A285" s="1">
        <f t="shared" si="10"/>
        <v>269</v>
      </c>
      <c r="B285" s="141"/>
      <c r="C285" s="141"/>
      <c r="D285" s="141"/>
      <c r="E285" s="142" t="s">
        <v>388</v>
      </c>
      <c r="F285" s="142"/>
      <c r="G285" s="77">
        <v>8</v>
      </c>
      <c r="H285" s="71">
        <v>296</v>
      </c>
      <c r="I285" s="80">
        <v>1</v>
      </c>
      <c r="J285" s="73" t="s">
        <v>243</v>
      </c>
      <c r="K285" s="117">
        <v>1950</v>
      </c>
      <c r="L285" s="118">
        <v>323</v>
      </c>
      <c r="M285" s="131"/>
      <c r="N285" s="122">
        <f t="shared" si="9"/>
        <v>71060</v>
      </c>
    </row>
    <row r="286" spans="1:14">
      <c r="A286" s="1">
        <f t="shared" si="10"/>
        <v>270</v>
      </c>
      <c r="B286" s="141"/>
      <c r="C286" s="141"/>
      <c r="D286" s="141"/>
      <c r="E286" s="142" t="s">
        <v>389</v>
      </c>
      <c r="F286" s="142"/>
      <c r="G286" s="77">
        <v>7</v>
      </c>
      <c r="H286" s="71">
        <v>294</v>
      </c>
      <c r="I286" s="80">
        <v>1</v>
      </c>
      <c r="J286" s="73" t="s">
        <v>243</v>
      </c>
      <c r="K286" s="117">
        <v>1950</v>
      </c>
      <c r="L286" s="118">
        <v>325</v>
      </c>
      <c r="M286" s="131"/>
      <c r="N286" s="122">
        <f t="shared" si="9"/>
        <v>71500</v>
      </c>
    </row>
    <row r="287" spans="1:14">
      <c r="A287" s="1">
        <f t="shared" si="10"/>
        <v>271</v>
      </c>
      <c r="B287" s="141"/>
      <c r="C287" s="141"/>
      <c r="D287" s="141"/>
      <c r="E287" s="142" t="s">
        <v>390</v>
      </c>
      <c r="F287" s="142"/>
      <c r="G287" s="77">
        <v>8</v>
      </c>
      <c r="H287" s="71">
        <v>297</v>
      </c>
      <c r="I287" s="80">
        <v>1</v>
      </c>
      <c r="J287" s="73" t="s">
        <v>243</v>
      </c>
      <c r="K287" s="117">
        <v>1950</v>
      </c>
      <c r="L287" s="118">
        <v>324</v>
      </c>
      <c r="M287" s="131"/>
      <c r="N287" s="122">
        <f t="shared" si="9"/>
        <v>71280</v>
      </c>
    </row>
    <row r="288" spans="1:14">
      <c r="A288" s="1">
        <f t="shared" si="10"/>
        <v>272</v>
      </c>
      <c r="B288" s="141"/>
      <c r="C288" s="141"/>
      <c r="D288" s="141"/>
      <c r="E288" s="142" t="s">
        <v>391</v>
      </c>
      <c r="F288" s="142"/>
      <c r="G288" s="77">
        <v>8</v>
      </c>
      <c r="H288" s="71">
        <v>291</v>
      </c>
      <c r="I288" s="80">
        <v>1</v>
      </c>
      <c r="J288" s="73" t="s">
        <v>243</v>
      </c>
      <c r="K288" s="117">
        <v>1950</v>
      </c>
      <c r="L288" s="118">
        <v>330</v>
      </c>
      <c r="M288" s="131"/>
      <c r="N288" s="122">
        <f t="shared" si="9"/>
        <v>72600</v>
      </c>
    </row>
    <row r="289" spans="1:14">
      <c r="A289" s="1">
        <f t="shared" si="10"/>
        <v>273</v>
      </c>
      <c r="B289" s="141"/>
      <c r="C289" s="141"/>
      <c r="D289" s="141"/>
      <c r="E289" s="142" t="s">
        <v>392</v>
      </c>
      <c r="F289" s="142"/>
      <c r="G289" s="77">
        <v>8</v>
      </c>
      <c r="H289" s="71">
        <v>320</v>
      </c>
      <c r="I289" s="80">
        <v>1</v>
      </c>
      <c r="J289" s="73" t="s">
        <v>243</v>
      </c>
      <c r="K289" s="117">
        <v>1950</v>
      </c>
      <c r="L289" s="118">
        <v>353</v>
      </c>
      <c r="M289" s="131"/>
      <c r="N289" s="122">
        <f t="shared" si="9"/>
        <v>77660</v>
      </c>
    </row>
    <row r="290" spans="1:14">
      <c r="A290" s="1">
        <f t="shared" si="10"/>
        <v>274</v>
      </c>
      <c r="B290" s="141"/>
      <c r="C290" s="141"/>
      <c r="D290" s="141"/>
      <c r="E290" s="142" t="s">
        <v>393</v>
      </c>
      <c r="F290" s="142"/>
      <c r="G290" s="77">
        <v>8</v>
      </c>
      <c r="H290" s="71">
        <v>294</v>
      </c>
      <c r="I290" s="80">
        <v>1</v>
      </c>
      <c r="J290" s="73" t="s">
        <v>243</v>
      </c>
      <c r="K290" s="117">
        <v>1950</v>
      </c>
      <c r="L290" s="118">
        <v>321</v>
      </c>
      <c r="M290" s="131"/>
      <c r="N290" s="122">
        <f t="shared" si="9"/>
        <v>70620</v>
      </c>
    </row>
    <row r="291" spans="1:14">
      <c r="A291" s="1">
        <f t="shared" si="10"/>
        <v>275</v>
      </c>
      <c r="B291" s="141"/>
      <c r="C291" s="141"/>
      <c r="D291" s="141"/>
      <c r="E291" s="142" t="s">
        <v>394</v>
      </c>
      <c r="F291" s="142"/>
      <c r="G291" s="77">
        <v>8</v>
      </c>
      <c r="H291" s="71">
        <v>349</v>
      </c>
      <c r="I291" s="80">
        <v>1</v>
      </c>
      <c r="J291" s="73" t="s">
        <v>243</v>
      </c>
      <c r="K291" s="117">
        <v>1950</v>
      </c>
      <c r="L291" s="118">
        <v>338</v>
      </c>
      <c r="M291" s="132"/>
      <c r="N291" s="122">
        <f t="shared" si="9"/>
        <v>74360</v>
      </c>
    </row>
    <row r="292" spans="1:14">
      <c r="A292" s="1">
        <f t="shared" si="10"/>
        <v>276</v>
      </c>
      <c r="B292" s="141" t="s">
        <v>395</v>
      </c>
      <c r="C292" s="141" t="s">
        <v>396</v>
      </c>
      <c r="D292" s="141" t="s">
        <v>378</v>
      </c>
      <c r="E292" s="142" t="s">
        <v>397</v>
      </c>
      <c r="F292" s="142"/>
      <c r="G292" s="77">
        <v>6</v>
      </c>
      <c r="H292" s="71">
        <v>330</v>
      </c>
      <c r="I292" s="80">
        <v>1</v>
      </c>
      <c r="J292" s="73" t="s">
        <v>243</v>
      </c>
      <c r="K292" s="117">
        <v>1950</v>
      </c>
      <c r="L292" s="118">
        <v>357</v>
      </c>
      <c r="M292" s="130">
        <v>9786</v>
      </c>
      <c r="N292" s="122">
        <f t="shared" si="9"/>
        <v>78540</v>
      </c>
    </row>
    <row r="293" spans="1:14">
      <c r="A293" s="1">
        <f t="shared" si="10"/>
        <v>277</v>
      </c>
      <c r="B293" s="141"/>
      <c r="C293" s="141"/>
      <c r="D293" s="141"/>
      <c r="E293" s="142" t="s">
        <v>398</v>
      </c>
      <c r="F293" s="142"/>
      <c r="G293" s="77">
        <v>8</v>
      </c>
      <c r="H293" s="71">
        <v>297</v>
      </c>
      <c r="I293" s="80">
        <v>1</v>
      </c>
      <c r="J293" s="73" t="s">
        <v>243</v>
      </c>
      <c r="K293" s="117">
        <v>1950</v>
      </c>
      <c r="L293" s="118">
        <v>325</v>
      </c>
      <c r="M293" s="131"/>
      <c r="N293" s="122">
        <f t="shared" si="9"/>
        <v>71500</v>
      </c>
    </row>
    <row r="294" spans="1:14">
      <c r="A294" s="1">
        <f t="shared" si="10"/>
        <v>278</v>
      </c>
      <c r="B294" s="141"/>
      <c r="C294" s="141"/>
      <c r="D294" s="141"/>
      <c r="E294" s="142" t="s">
        <v>399</v>
      </c>
      <c r="F294" s="142"/>
      <c r="G294" s="77">
        <v>8</v>
      </c>
      <c r="H294" s="71">
        <v>296</v>
      </c>
      <c r="I294" s="80">
        <v>1</v>
      </c>
      <c r="J294" s="73" t="s">
        <v>243</v>
      </c>
      <c r="K294" s="117">
        <v>1950</v>
      </c>
      <c r="L294" s="118">
        <v>322</v>
      </c>
      <c r="M294" s="131"/>
      <c r="N294" s="122">
        <f t="shared" si="9"/>
        <v>70840</v>
      </c>
    </row>
    <row r="295" spans="1:14">
      <c r="A295" s="1">
        <f t="shared" si="10"/>
        <v>279</v>
      </c>
      <c r="B295" s="141"/>
      <c r="C295" s="141"/>
      <c r="D295" s="141"/>
      <c r="E295" s="142" t="s">
        <v>400</v>
      </c>
      <c r="F295" s="142"/>
      <c r="G295" s="77">
        <v>8</v>
      </c>
      <c r="H295" s="71">
        <v>297</v>
      </c>
      <c r="I295" s="80">
        <v>1</v>
      </c>
      <c r="J295" s="73" t="s">
        <v>243</v>
      </c>
      <c r="K295" s="117">
        <v>1950</v>
      </c>
      <c r="L295" s="118">
        <v>319</v>
      </c>
      <c r="M295" s="131"/>
      <c r="N295" s="122">
        <f t="shared" si="9"/>
        <v>70180</v>
      </c>
    </row>
    <row r="296" spans="1:14">
      <c r="A296" s="1">
        <f t="shared" si="10"/>
        <v>280</v>
      </c>
      <c r="B296" s="141"/>
      <c r="C296" s="141"/>
      <c r="D296" s="141"/>
      <c r="E296" s="142" t="s">
        <v>401</v>
      </c>
      <c r="F296" s="142"/>
      <c r="G296" s="77">
        <v>4</v>
      </c>
      <c r="H296" s="71">
        <v>235</v>
      </c>
      <c r="I296" s="79"/>
      <c r="J296" s="73" t="s">
        <v>243</v>
      </c>
      <c r="K296" s="117">
        <v>1950</v>
      </c>
      <c r="L296" s="118">
        <v>255</v>
      </c>
      <c r="M296" s="132"/>
      <c r="N296" s="122">
        <f t="shared" si="9"/>
        <v>56100</v>
      </c>
    </row>
    <row r="297" spans="1:14">
      <c r="A297" s="1">
        <f t="shared" si="10"/>
        <v>281</v>
      </c>
      <c r="B297" s="141" t="s">
        <v>402</v>
      </c>
      <c r="C297" s="141" t="s">
        <v>147</v>
      </c>
      <c r="D297" s="141" t="s">
        <v>378</v>
      </c>
      <c r="E297" s="142" t="s">
        <v>403</v>
      </c>
      <c r="F297" s="142"/>
      <c r="G297" s="77">
        <v>7</v>
      </c>
      <c r="H297" s="71">
        <v>296</v>
      </c>
      <c r="I297" s="80">
        <v>1</v>
      </c>
      <c r="J297" s="73" t="s">
        <v>243</v>
      </c>
      <c r="K297" s="117">
        <v>1950</v>
      </c>
      <c r="L297" s="118">
        <v>324</v>
      </c>
      <c r="M297" s="130">
        <v>12731</v>
      </c>
      <c r="N297" s="122">
        <f t="shared" si="9"/>
        <v>71280</v>
      </c>
    </row>
    <row r="298" spans="1:14">
      <c r="A298" s="1">
        <f t="shared" si="10"/>
        <v>282</v>
      </c>
      <c r="B298" s="141"/>
      <c r="C298" s="141"/>
      <c r="D298" s="141"/>
      <c r="E298" s="142" t="s">
        <v>404</v>
      </c>
      <c r="F298" s="142"/>
      <c r="G298" s="77">
        <v>8</v>
      </c>
      <c r="H298" s="71">
        <v>295</v>
      </c>
      <c r="I298" s="80">
        <v>1</v>
      </c>
      <c r="J298" s="73" t="s">
        <v>243</v>
      </c>
      <c r="K298" s="117">
        <v>1950</v>
      </c>
      <c r="L298" s="118">
        <v>322</v>
      </c>
      <c r="M298" s="131"/>
      <c r="N298" s="122">
        <f t="shared" si="9"/>
        <v>70840</v>
      </c>
    </row>
    <row r="299" spans="1:14">
      <c r="A299" s="1">
        <f t="shared" si="10"/>
        <v>283</v>
      </c>
      <c r="B299" s="141"/>
      <c r="C299" s="141"/>
      <c r="D299" s="141"/>
      <c r="E299" s="142" t="s">
        <v>405</v>
      </c>
      <c r="F299" s="142"/>
      <c r="G299" s="77">
        <v>8</v>
      </c>
      <c r="H299" s="71">
        <v>323</v>
      </c>
      <c r="I299" s="80">
        <v>1</v>
      </c>
      <c r="J299" s="73" t="s">
        <v>243</v>
      </c>
      <c r="K299" s="117">
        <v>1950</v>
      </c>
      <c r="L299" s="118">
        <v>348</v>
      </c>
      <c r="M299" s="131"/>
      <c r="N299" s="122">
        <f t="shared" si="9"/>
        <v>76560</v>
      </c>
    </row>
    <row r="300" spans="1:14">
      <c r="A300" s="1">
        <f t="shared" si="10"/>
        <v>284</v>
      </c>
      <c r="B300" s="141"/>
      <c r="C300" s="141"/>
      <c r="D300" s="141"/>
      <c r="E300" s="142" t="s">
        <v>406</v>
      </c>
      <c r="F300" s="142"/>
      <c r="G300" s="77">
        <v>8</v>
      </c>
      <c r="H300" s="71">
        <v>296</v>
      </c>
      <c r="I300" s="80">
        <v>1</v>
      </c>
      <c r="J300" s="73" t="s">
        <v>243</v>
      </c>
      <c r="K300" s="117">
        <v>1950</v>
      </c>
      <c r="L300" s="118">
        <v>324</v>
      </c>
      <c r="M300" s="131"/>
      <c r="N300" s="122">
        <f t="shared" si="9"/>
        <v>71280</v>
      </c>
    </row>
    <row r="301" spans="1:14">
      <c r="A301" s="1">
        <f t="shared" si="10"/>
        <v>285</v>
      </c>
      <c r="B301" s="141"/>
      <c r="C301" s="141"/>
      <c r="D301" s="141"/>
      <c r="E301" s="142" t="s">
        <v>407</v>
      </c>
      <c r="F301" s="142"/>
      <c r="G301" s="77">
        <v>7</v>
      </c>
      <c r="H301" s="71">
        <v>302</v>
      </c>
      <c r="I301" s="80">
        <v>1</v>
      </c>
      <c r="J301" s="73" t="s">
        <v>243</v>
      </c>
      <c r="K301" s="117">
        <v>1950</v>
      </c>
      <c r="L301" s="118">
        <v>303</v>
      </c>
      <c r="M301" s="131"/>
      <c r="N301" s="122">
        <f t="shared" si="9"/>
        <v>66660</v>
      </c>
    </row>
    <row r="302" spans="1:14">
      <c r="A302" s="1">
        <f t="shared" si="10"/>
        <v>286</v>
      </c>
      <c r="B302" s="141"/>
      <c r="C302" s="141"/>
      <c r="D302" s="141"/>
      <c r="E302" s="142" t="s">
        <v>408</v>
      </c>
      <c r="F302" s="142"/>
      <c r="G302" s="77">
        <v>8</v>
      </c>
      <c r="H302" s="71">
        <v>292</v>
      </c>
      <c r="I302" s="80">
        <v>1</v>
      </c>
      <c r="J302" s="73" t="s">
        <v>243</v>
      </c>
      <c r="K302" s="117">
        <v>1950</v>
      </c>
      <c r="L302" s="118">
        <v>306</v>
      </c>
      <c r="M302" s="131"/>
      <c r="N302" s="122">
        <f t="shared" si="9"/>
        <v>67320</v>
      </c>
    </row>
    <row r="303" spans="1:14">
      <c r="A303" s="1">
        <f t="shared" si="10"/>
        <v>287</v>
      </c>
      <c r="B303" s="141"/>
      <c r="C303" s="141"/>
      <c r="D303" s="141"/>
      <c r="E303" s="142" t="s">
        <v>409</v>
      </c>
      <c r="F303" s="142"/>
      <c r="G303" s="77">
        <v>4</v>
      </c>
      <c r="H303" s="71">
        <v>221</v>
      </c>
      <c r="I303" s="79"/>
      <c r="J303" s="73" t="s">
        <v>243</v>
      </c>
      <c r="K303" s="117">
        <v>1950</v>
      </c>
      <c r="L303" s="118">
        <v>235</v>
      </c>
      <c r="M303" s="132"/>
      <c r="N303" s="122">
        <f t="shared" si="9"/>
        <v>51700</v>
      </c>
    </row>
    <row r="304" spans="1:14">
      <c r="A304" s="1">
        <f t="shared" si="10"/>
        <v>288</v>
      </c>
      <c r="B304" s="141" t="s">
        <v>410</v>
      </c>
      <c r="C304" s="141" t="s">
        <v>411</v>
      </c>
      <c r="D304" s="141" t="s">
        <v>378</v>
      </c>
      <c r="E304" s="142" t="s">
        <v>412</v>
      </c>
      <c r="F304" s="142"/>
      <c r="G304" s="77">
        <v>4</v>
      </c>
      <c r="H304" s="71">
        <v>178</v>
      </c>
      <c r="I304" s="79"/>
      <c r="J304" s="73" t="s">
        <v>243</v>
      </c>
      <c r="K304" s="117">
        <v>1950</v>
      </c>
      <c r="L304" s="118">
        <v>179</v>
      </c>
      <c r="M304" s="130">
        <v>12210</v>
      </c>
      <c r="N304" s="122">
        <f t="shared" si="9"/>
        <v>39380</v>
      </c>
    </row>
    <row r="305" spans="1:14">
      <c r="A305" s="1">
        <f t="shared" si="10"/>
        <v>289</v>
      </c>
      <c r="B305" s="141"/>
      <c r="C305" s="141"/>
      <c r="D305" s="141"/>
      <c r="E305" s="142" t="s">
        <v>413</v>
      </c>
      <c r="F305" s="142"/>
      <c r="G305" s="77">
        <v>4</v>
      </c>
      <c r="H305" s="71">
        <v>277</v>
      </c>
      <c r="I305" s="79"/>
      <c r="J305" s="73" t="s">
        <v>243</v>
      </c>
      <c r="K305" s="117">
        <v>1950</v>
      </c>
      <c r="L305" s="118">
        <v>280</v>
      </c>
      <c r="M305" s="131"/>
      <c r="N305" s="122">
        <f t="shared" si="9"/>
        <v>61600</v>
      </c>
    </row>
    <row r="306" spans="1:14">
      <c r="A306" s="1">
        <f t="shared" si="10"/>
        <v>290</v>
      </c>
      <c r="B306" s="141"/>
      <c r="C306" s="141"/>
      <c r="D306" s="141"/>
      <c r="E306" s="142" t="s">
        <v>414</v>
      </c>
      <c r="F306" s="142"/>
      <c r="G306" s="77">
        <v>4</v>
      </c>
      <c r="H306" s="71">
        <v>208</v>
      </c>
      <c r="I306" s="79"/>
      <c r="J306" s="73" t="s">
        <v>243</v>
      </c>
      <c r="K306" s="117">
        <v>1950</v>
      </c>
      <c r="L306" s="118">
        <v>250</v>
      </c>
      <c r="M306" s="131"/>
      <c r="N306" s="122">
        <f t="shared" si="9"/>
        <v>55000</v>
      </c>
    </row>
    <row r="307" spans="1:14">
      <c r="A307" s="1">
        <f t="shared" si="10"/>
        <v>291</v>
      </c>
      <c r="B307" s="141"/>
      <c r="C307" s="141"/>
      <c r="D307" s="141"/>
      <c r="E307" s="142" t="s">
        <v>415</v>
      </c>
      <c r="F307" s="142"/>
      <c r="G307" s="77">
        <v>4</v>
      </c>
      <c r="H307" s="71">
        <v>144</v>
      </c>
      <c r="I307" s="79"/>
      <c r="J307" s="73" t="s">
        <v>243</v>
      </c>
      <c r="K307" s="117">
        <v>1950</v>
      </c>
      <c r="L307" s="118">
        <v>141</v>
      </c>
      <c r="M307" s="131"/>
      <c r="N307" s="122">
        <f t="shared" si="9"/>
        <v>31020</v>
      </c>
    </row>
    <row r="308" spans="1:14">
      <c r="A308" s="1">
        <f t="shared" si="10"/>
        <v>292</v>
      </c>
      <c r="B308" s="141"/>
      <c r="C308" s="141"/>
      <c r="D308" s="141"/>
      <c r="E308" s="142" t="s">
        <v>416</v>
      </c>
      <c r="F308" s="142"/>
      <c r="G308" s="77">
        <v>4</v>
      </c>
      <c r="H308" s="71">
        <v>152</v>
      </c>
      <c r="I308" s="79"/>
      <c r="J308" s="73" t="s">
        <v>243</v>
      </c>
      <c r="K308" s="117">
        <v>1950</v>
      </c>
      <c r="L308" s="118">
        <v>153</v>
      </c>
      <c r="M308" s="131"/>
      <c r="N308" s="122">
        <f t="shared" si="9"/>
        <v>33660</v>
      </c>
    </row>
    <row r="309" spans="1:14">
      <c r="A309" s="1">
        <f t="shared" si="10"/>
        <v>293</v>
      </c>
      <c r="B309" s="141"/>
      <c r="C309" s="141"/>
      <c r="D309" s="141"/>
      <c r="E309" s="142" t="s">
        <v>417</v>
      </c>
      <c r="F309" s="142"/>
      <c r="G309" s="77">
        <v>4</v>
      </c>
      <c r="H309" s="71">
        <v>183</v>
      </c>
      <c r="I309" s="79"/>
      <c r="J309" s="73" t="s">
        <v>243</v>
      </c>
      <c r="K309" s="117">
        <v>1950</v>
      </c>
      <c r="L309" s="118">
        <v>184</v>
      </c>
      <c r="M309" s="131"/>
      <c r="N309" s="122">
        <f t="shared" si="9"/>
        <v>40480</v>
      </c>
    </row>
    <row r="310" spans="1:14">
      <c r="A310" s="1">
        <f t="shared" si="10"/>
        <v>294</v>
      </c>
      <c r="B310" s="141"/>
      <c r="C310" s="141"/>
      <c r="D310" s="141"/>
      <c r="E310" s="142" t="s">
        <v>418</v>
      </c>
      <c r="F310" s="142"/>
      <c r="G310" s="77">
        <v>4</v>
      </c>
      <c r="H310" s="71">
        <v>172</v>
      </c>
      <c r="I310" s="79"/>
      <c r="J310" s="73" t="s">
        <v>243</v>
      </c>
      <c r="K310" s="117">
        <v>1950</v>
      </c>
      <c r="L310" s="118">
        <v>171</v>
      </c>
      <c r="M310" s="131"/>
      <c r="N310" s="122">
        <f t="shared" si="9"/>
        <v>37620</v>
      </c>
    </row>
    <row r="311" spans="1:14">
      <c r="A311" s="1">
        <f t="shared" si="10"/>
        <v>295</v>
      </c>
      <c r="B311" s="141"/>
      <c r="C311" s="141"/>
      <c r="D311" s="141"/>
      <c r="E311" s="142" t="s">
        <v>419</v>
      </c>
      <c r="F311" s="142"/>
      <c r="G311" s="77">
        <v>4</v>
      </c>
      <c r="H311" s="71">
        <v>174</v>
      </c>
      <c r="I311" s="79"/>
      <c r="J311" s="73" t="s">
        <v>243</v>
      </c>
      <c r="K311" s="117">
        <v>1950</v>
      </c>
      <c r="L311" s="118">
        <v>190</v>
      </c>
      <c r="M311" s="132"/>
      <c r="N311" s="122">
        <f t="shared" si="9"/>
        <v>41800</v>
      </c>
    </row>
    <row r="312" spans="1:14">
      <c r="A312" s="1">
        <f t="shared" si="10"/>
        <v>296</v>
      </c>
      <c r="B312" s="141" t="s">
        <v>420</v>
      </c>
      <c r="C312" s="141" t="s">
        <v>148</v>
      </c>
      <c r="D312" s="141" t="s">
        <v>378</v>
      </c>
      <c r="E312" s="142" t="s">
        <v>421</v>
      </c>
      <c r="F312" s="142"/>
      <c r="G312" s="77">
        <v>3</v>
      </c>
      <c r="H312" s="71">
        <v>121</v>
      </c>
      <c r="I312" s="79"/>
      <c r="J312" s="73" t="s">
        <v>243</v>
      </c>
      <c r="K312" s="117">
        <v>1950</v>
      </c>
      <c r="L312" s="118">
        <v>188</v>
      </c>
      <c r="M312" s="130">
        <v>15535</v>
      </c>
      <c r="N312" s="122">
        <f t="shared" si="9"/>
        <v>41360</v>
      </c>
    </row>
    <row r="313" spans="1:14">
      <c r="A313" s="1">
        <f t="shared" si="10"/>
        <v>297</v>
      </c>
      <c r="B313" s="141"/>
      <c r="C313" s="141"/>
      <c r="D313" s="141"/>
      <c r="E313" s="142" t="s">
        <v>422</v>
      </c>
      <c r="F313" s="142"/>
      <c r="G313" s="77">
        <v>3</v>
      </c>
      <c r="H313" s="71">
        <v>208</v>
      </c>
      <c r="I313" s="79"/>
      <c r="J313" s="73" t="s">
        <v>243</v>
      </c>
      <c r="K313" s="117">
        <v>1950</v>
      </c>
      <c r="L313" s="118">
        <v>212</v>
      </c>
      <c r="M313" s="131"/>
      <c r="N313" s="122">
        <f t="shared" si="9"/>
        <v>46640</v>
      </c>
    </row>
    <row r="314" spans="1:14">
      <c r="A314" s="1">
        <f t="shared" si="10"/>
        <v>298</v>
      </c>
      <c r="B314" s="141"/>
      <c r="C314" s="141"/>
      <c r="D314" s="141"/>
      <c r="E314" s="142" t="s">
        <v>423</v>
      </c>
      <c r="F314" s="142"/>
      <c r="G314" s="77">
        <v>4</v>
      </c>
      <c r="H314" s="71">
        <v>174</v>
      </c>
      <c r="I314" s="79"/>
      <c r="J314" s="73" t="s">
        <v>243</v>
      </c>
      <c r="K314" s="117">
        <v>1950</v>
      </c>
      <c r="L314" s="118">
        <v>177</v>
      </c>
      <c r="M314" s="131"/>
      <c r="N314" s="122">
        <f t="shared" si="9"/>
        <v>38940</v>
      </c>
    </row>
    <row r="315" spans="1:14">
      <c r="A315" s="1">
        <f t="shared" si="10"/>
        <v>299</v>
      </c>
      <c r="B315" s="141"/>
      <c r="C315" s="141"/>
      <c r="D315" s="141"/>
      <c r="E315" s="142" t="s">
        <v>424</v>
      </c>
      <c r="F315" s="142"/>
      <c r="G315" s="77">
        <v>4</v>
      </c>
      <c r="H315" s="71">
        <v>162</v>
      </c>
      <c r="I315" s="79"/>
      <c r="J315" s="73" t="s">
        <v>243</v>
      </c>
      <c r="K315" s="117">
        <v>1950</v>
      </c>
      <c r="L315" s="118">
        <v>262</v>
      </c>
      <c r="M315" s="131"/>
      <c r="N315" s="122">
        <f t="shared" si="9"/>
        <v>57640</v>
      </c>
    </row>
    <row r="316" spans="1:14">
      <c r="A316" s="1">
        <f t="shared" si="10"/>
        <v>300</v>
      </c>
      <c r="B316" s="141"/>
      <c r="C316" s="141"/>
      <c r="D316" s="141"/>
      <c r="E316" s="142" t="s">
        <v>425</v>
      </c>
      <c r="F316" s="142"/>
      <c r="G316" s="77">
        <v>4</v>
      </c>
      <c r="H316" s="71">
        <v>193</v>
      </c>
      <c r="I316" s="79"/>
      <c r="J316" s="73" t="s">
        <v>243</v>
      </c>
      <c r="K316" s="117">
        <v>1950</v>
      </c>
      <c r="L316" s="118">
        <v>196</v>
      </c>
      <c r="M316" s="131"/>
      <c r="N316" s="122">
        <f t="shared" si="9"/>
        <v>43120</v>
      </c>
    </row>
    <row r="317" spans="1:14">
      <c r="A317" s="1">
        <f t="shared" si="10"/>
        <v>301</v>
      </c>
      <c r="B317" s="141"/>
      <c r="C317" s="141"/>
      <c r="D317" s="141"/>
      <c r="E317" s="142" t="s">
        <v>426</v>
      </c>
      <c r="F317" s="142"/>
      <c r="G317" s="77">
        <v>4</v>
      </c>
      <c r="H317" s="71">
        <v>192</v>
      </c>
      <c r="I317" s="79"/>
      <c r="J317" s="73" t="s">
        <v>243</v>
      </c>
      <c r="K317" s="117">
        <v>1950</v>
      </c>
      <c r="L317" s="118">
        <v>166</v>
      </c>
      <c r="M317" s="131"/>
      <c r="N317" s="122">
        <f t="shared" si="9"/>
        <v>36520</v>
      </c>
    </row>
    <row r="318" spans="1:14">
      <c r="A318" s="1">
        <f t="shared" si="10"/>
        <v>302</v>
      </c>
      <c r="B318" s="141"/>
      <c r="C318" s="141"/>
      <c r="D318" s="141"/>
      <c r="E318" s="142" t="s">
        <v>427</v>
      </c>
      <c r="F318" s="142"/>
      <c r="G318" s="77">
        <v>4</v>
      </c>
      <c r="H318" s="71">
        <v>201</v>
      </c>
      <c r="I318" s="79"/>
      <c r="J318" s="73" t="s">
        <v>243</v>
      </c>
      <c r="K318" s="117">
        <v>1950</v>
      </c>
      <c r="L318" s="118">
        <v>201</v>
      </c>
      <c r="M318" s="131"/>
      <c r="N318" s="122">
        <f t="shared" si="9"/>
        <v>44220</v>
      </c>
    </row>
    <row r="319" spans="1:14">
      <c r="A319" s="1">
        <f t="shared" si="10"/>
        <v>303</v>
      </c>
      <c r="B319" s="141"/>
      <c r="C319" s="141"/>
      <c r="D319" s="141"/>
      <c r="E319" s="142" t="s">
        <v>428</v>
      </c>
      <c r="F319" s="142"/>
      <c r="G319" s="77">
        <v>4</v>
      </c>
      <c r="H319" s="71">
        <v>134</v>
      </c>
      <c r="I319" s="79"/>
      <c r="J319" s="73" t="s">
        <v>243</v>
      </c>
      <c r="K319" s="117">
        <v>1950</v>
      </c>
      <c r="L319" s="118">
        <v>137</v>
      </c>
      <c r="M319" s="131"/>
      <c r="N319" s="122">
        <f t="shared" si="9"/>
        <v>30140</v>
      </c>
    </row>
    <row r="320" spans="1:14">
      <c r="A320" s="1">
        <f t="shared" si="10"/>
        <v>304</v>
      </c>
      <c r="B320" s="141"/>
      <c r="C320" s="141"/>
      <c r="D320" s="141"/>
      <c r="E320" s="142" t="s">
        <v>429</v>
      </c>
      <c r="F320" s="142"/>
      <c r="G320" s="77">
        <v>5</v>
      </c>
      <c r="H320" s="71">
        <v>135</v>
      </c>
      <c r="I320" s="79"/>
      <c r="J320" s="73" t="s">
        <v>243</v>
      </c>
      <c r="K320" s="117">
        <v>1950</v>
      </c>
      <c r="L320" s="118">
        <v>375</v>
      </c>
      <c r="M320" s="132"/>
      <c r="N320" s="122">
        <f t="shared" si="9"/>
        <v>82500</v>
      </c>
    </row>
    <row r="321" spans="1:14">
      <c r="A321" s="1">
        <f t="shared" si="10"/>
        <v>305</v>
      </c>
      <c r="B321" s="141" t="s">
        <v>430</v>
      </c>
      <c r="C321" s="141" t="s">
        <v>431</v>
      </c>
      <c r="D321" s="141" t="s">
        <v>432</v>
      </c>
      <c r="E321" s="142" t="s">
        <v>433</v>
      </c>
      <c r="F321" s="142"/>
      <c r="G321" s="143">
        <v>25</v>
      </c>
      <c r="H321" s="146">
        <v>1775</v>
      </c>
      <c r="I321" s="78">
        <v>1</v>
      </c>
      <c r="J321" s="73" t="s">
        <v>243</v>
      </c>
      <c r="K321" s="74">
        <v>1900</v>
      </c>
      <c r="L321" s="75">
        <v>2808</v>
      </c>
      <c r="M321" s="136">
        <v>1186</v>
      </c>
      <c r="N321" s="68">
        <f t="shared" ref="N321:N419" si="11">L321*220</f>
        <v>617760</v>
      </c>
    </row>
    <row r="322" spans="1:14">
      <c r="A322" s="1">
        <f t="shared" si="10"/>
        <v>306</v>
      </c>
      <c r="B322" s="141"/>
      <c r="C322" s="141"/>
      <c r="D322" s="141"/>
      <c r="E322" s="142" t="s">
        <v>434</v>
      </c>
      <c r="F322" s="142"/>
      <c r="G322" s="143"/>
      <c r="H322" s="146"/>
      <c r="I322" s="72"/>
      <c r="J322" s="73" t="s">
        <v>243</v>
      </c>
      <c r="K322" s="74">
        <v>1900</v>
      </c>
      <c r="L322" s="75">
        <v>1186</v>
      </c>
      <c r="M322" s="136"/>
      <c r="N322" s="68">
        <f t="shared" si="11"/>
        <v>260920</v>
      </c>
    </row>
    <row r="323" spans="1:14">
      <c r="A323" s="1">
        <f t="shared" si="10"/>
        <v>307</v>
      </c>
      <c r="B323" s="69" t="s">
        <v>435</v>
      </c>
      <c r="C323" s="69" t="s">
        <v>436</v>
      </c>
      <c r="D323" s="69" t="s">
        <v>437</v>
      </c>
      <c r="E323" s="142" t="s">
        <v>438</v>
      </c>
      <c r="F323" s="142"/>
      <c r="G323" s="77">
        <v>3</v>
      </c>
      <c r="H323" s="71">
        <v>164</v>
      </c>
      <c r="I323" s="72"/>
      <c r="J323" s="73" t="s">
        <v>243</v>
      </c>
      <c r="K323" s="74">
        <v>1900</v>
      </c>
      <c r="L323" s="75">
        <v>313</v>
      </c>
      <c r="M323" s="76">
        <v>1973</v>
      </c>
      <c r="N323" s="68">
        <f t="shared" si="11"/>
        <v>68860</v>
      </c>
    </row>
    <row r="324" spans="1:14">
      <c r="A324" s="1">
        <f t="shared" si="10"/>
        <v>308</v>
      </c>
      <c r="B324" s="69" t="s">
        <v>439</v>
      </c>
      <c r="C324" s="69">
        <v>42540</v>
      </c>
      <c r="D324" s="69" t="s">
        <v>440</v>
      </c>
      <c r="E324" s="142" t="s">
        <v>441</v>
      </c>
      <c r="F324" s="142"/>
      <c r="G324" s="77">
        <v>3</v>
      </c>
      <c r="H324" s="71">
        <v>115</v>
      </c>
      <c r="I324" s="72"/>
      <c r="J324" s="73" t="s">
        <v>243</v>
      </c>
      <c r="K324" s="74">
        <v>1938</v>
      </c>
      <c r="L324" s="75">
        <v>273</v>
      </c>
      <c r="M324" s="76">
        <v>1725</v>
      </c>
      <c r="N324" s="68">
        <f t="shared" si="11"/>
        <v>60060</v>
      </c>
    </row>
    <row r="325" spans="1:14">
      <c r="A325" s="1">
        <f t="shared" si="10"/>
        <v>309</v>
      </c>
      <c r="B325" s="141" t="s">
        <v>442</v>
      </c>
      <c r="C325" s="141">
        <v>41676</v>
      </c>
      <c r="D325" s="141" t="s">
        <v>443</v>
      </c>
      <c r="E325" s="142" t="s">
        <v>444</v>
      </c>
      <c r="F325" s="142"/>
      <c r="G325" s="143">
        <v>10</v>
      </c>
      <c r="H325" s="144">
        <v>273</v>
      </c>
      <c r="I325" s="72"/>
      <c r="J325" s="73" t="s">
        <v>259</v>
      </c>
      <c r="K325" s="74">
        <v>1900</v>
      </c>
      <c r="L325" s="75">
        <v>430</v>
      </c>
      <c r="M325" s="136">
        <v>1123</v>
      </c>
      <c r="N325" s="68">
        <f t="shared" si="11"/>
        <v>94600</v>
      </c>
    </row>
    <row r="326" spans="1:14">
      <c r="A326" s="1">
        <f t="shared" si="10"/>
        <v>310</v>
      </c>
      <c r="B326" s="141"/>
      <c r="C326" s="141"/>
      <c r="D326" s="141"/>
      <c r="E326" s="142"/>
      <c r="F326" s="142"/>
      <c r="G326" s="143"/>
      <c r="H326" s="144"/>
      <c r="I326" s="72"/>
      <c r="J326" s="73" t="s">
        <v>243</v>
      </c>
      <c r="K326" s="74">
        <v>1900</v>
      </c>
      <c r="L326" s="75">
        <v>324</v>
      </c>
      <c r="M326" s="136"/>
      <c r="N326" s="68">
        <f t="shared" si="11"/>
        <v>71280</v>
      </c>
    </row>
    <row r="327" spans="1:14">
      <c r="A327" s="1">
        <f t="shared" si="10"/>
        <v>311</v>
      </c>
      <c r="B327" s="69" t="s">
        <v>445</v>
      </c>
      <c r="C327" s="69">
        <v>41040</v>
      </c>
      <c r="D327" s="69" t="s">
        <v>446</v>
      </c>
      <c r="E327" s="145" t="s">
        <v>446</v>
      </c>
      <c r="F327" s="145"/>
      <c r="G327" s="77">
        <v>5</v>
      </c>
      <c r="H327" s="71">
        <v>250</v>
      </c>
      <c r="I327" s="72"/>
      <c r="J327" s="73" t="s">
        <v>259</v>
      </c>
      <c r="K327" s="74">
        <v>1900</v>
      </c>
      <c r="L327" s="75">
        <v>209</v>
      </c>
      <c r="M327" s="76">
        <v>627</v>
      </c>
      <c r="N327" s="68">
        <f t="shared" si="11"/>
        <v>45980</v>
      </c>
    </row>
    <row r="328" spans="1:14">
      <c r="A328" s="1">
        <f t="shared" si="10"/>
        <v>312</v>
      </c>
      <c r="B328" s="69" t="s">
        <v>447</v>
      </c>
      <c r="C328" s="69" t="s">
        <v>448</v>
      </c>
      <c r="D328" s="69" t="s">
        <v>449</v>
      </c>
      <c r="E328" s="142" t="s">
        <v>449</v>
      </c>
      <c r="F328" s="142"/>
      <c r="G328" s="77">
        <v>8</v>
      </c>
      <c r="H328" s="71">
        <v>604</v>
      </c>
      <c r="I328" s="78">
        <v>2</v>
      </c>
      <c r="J328" s="73" t="s">
        <v>243</v>
      </c>
      <c r="K328" s="74">
        <v>1900</v>
      </c>
      <c r="L328" s="75">
        <v>867</v>
      </c>
      <c r="M328" s="76">
        <v>6746</v>
      </c>
      <c r="N328" s="68">
        <f t="shared" si="11"/>
        <v>190740</v>
      </c>
    </row>
    <row r="329" spans="1:14">
      <c r="A329" s="1">
        <f t="shared" si="10"/>
        <v>313</v>
      </c>
      <c r="B329" s="141" t="s">
        <v>450</v>
      </c>
      <c r="C329" s="141">
        <v>42778</v>
      </c>
      <c r="D329" s="141" t="s">
        <v>451</v>
      </c>
      <c r="E329" s="142" t="s">
        <v>451</v>
      </c>
      <c r="F329" s="142"/>
      <c r="G329" s="143">
        <v>5</v>
      </c>
      <c r="H329" s="144">
        <v>189</v>
      </c>
      <c r="I329" s="72"/>
      <c r="J329" s="73" t="s">
        <v>243</v>
      </c>
      <c r="K329" s="74">
        <v>1900</v>
      </c>
      <c r="L329" s="75">
        <v>576</v>
      </c>
      <c r="M329" s="147">
        <v>2230</v>
      </c>
      <c r="N329" s="68">
        <f t="shared" si="11"/>
        <v>126720</v>
      </c>
    </row>
    <row r="330" spans="1:14">
      <c r="A330" s="1">
        <f t="shared" si="10"/>
        <v>314</v>
      </c>
      <c r="B330" s="141"/>
      <c r="C330" s="141"/>
      <c r="D330" s="141"/>
      <c r="E330" s="142"/>
      <c r="F330" s="142"/>
      <c r="G330" s="143"/>
      <c r="H330" s="144"/>
      <c r="I330" s="81"/>
      <c r="J330" s="73" t="s">
        <v>243</v>
      </c>
      <c r="K330" s="74">
        <v>1900</v>
      </c>
      <c r="L330" s="75">
        <v>86</v>
      </c>
      <c r="M330" s="147"/>
      <c r="N330" s="68">
        <f t="shared" si="11"/>
        <v>18920</v>
      </c>
    </row>
    <row r="331" spans="1:14">
      <c r="A331" s="1">
        <f t="shared" si="10"/>
        <v>315</v>
      </c>
      <c r="B331" s="60" t="s">
        <v>452</v>
      </c>
      <c r="C331" s="60">
        <v>39160</v>
      </c>
      <c r="D331" s="60" t="s">
        <v>453</v>
      </c>
      <c r="E331" s="139" t="s">
        <v>454</v>
      </c>
      <c r="F331" s="139"/>
      <c r="G331" s="61">
        <v>84</v>
      </c>
      <c r="H331" s="62">
        <v>3393</v>
      </c>
      <c r="I331" s="78">
        <v>3</v>
      </c>
      <c r="J331" s="64" t="s">
        <v>243</v>
      </c>
      <c r="K331" s="65">
        <v>2006</v>
      </c>
      <c r="L331" s="66">
        <f>(1183*3)+1354</f>
        <v>4903</v>
      </c>
      <c r="M331" s="76">
        <v>3407</v>
      </c>
      <c r="N331" s="68">
        <f t="shared" si="11"/>
        <v>1078660</v>
      </c>
    </row>
    <row r="332" spans="1:14">
      <c r="A332" s="1">
        <f t="shared" si="10"/>
        <v>316</v>
      </c>
      <c r="B332" s="141" t="s">
        <v>455</v>
      </c>
      <c r="C332" s="141">
        <v>42408</v>
      </c>
      <c r="D332" s="141" t="s">
        <v>456</v>
      </c>
      <c r="E332" s="142" t="s">
        <v>457</v>
      </c>
      <c r="F332" s="142"/>
      <c r="G332" s="143">
        <v>8</v>
      </c>
      <c r="H332" s="144">
        <v>205</v>
      </c>
      <c r="I332" s="72"/>
      <c r="J332" s="73" t="s">
        <v>243</v>
      </c>
      <c r="K332" s="74">
        <v>1820</v>
      </c>
      <c r="L332" s="75">
        <v>595</v>
      </c>
      <c r="M332" s="136">
        <v>1209</v>
      </c>
      <c r="N332" s="68">
        <f t="shared" si="11"/>
        <v>130900</v>
      </c>
    </row>
    <row r="333" spans="1:14">
      <c r="A333" s="1">
        <f t="shared" si="10"/>
        <v>317</v>
      </c>
      <c r="B333" s="141"/>
      <c r="C333" s="141"/>
      <c r="D333" s="141"/>
      <c r="E333" s="142"/>
      <c r="F333" s="142"/>
      <c r="G333" s="143"/>
      <c r="H333" s="144"/>
      <c r="I333" s="72"/>
      <c r="J333" s="73" t="s">
        <v>243</v>
      </c>
      <c r="K333" s="74">
        <v>1820</v>
      </c>
      <c r="L333" s="75">
        <v>278</v>
      </c>
      <c r="M333" s="136"/>
      <c r="N333" s="68">
        <f t="shared" si="11"/>
        <v>61160</v>
      </c>
    </row>
    <row r="334" spans="1:14">
      <c r="A334" s="1">
        <f t="shared" si="10"/>
        <v>318</v>
      </c>
      <c r="B334" s="141" t="s">
        <v>458</v>
      </c>
      <c r="C334" s="141">
        <v>42556</v>
      </c>
      <c r="D334" s="141" t="s">
        <v>459</v>
      </c>
      <c r="E334" s="142" t="s">
        <v>459</v>
      </c>
      <c r="F334" s="142"/>
      <c r="G334" s="143">
        <v>11</v>
      </c>
      <c r="H334" s="144">
        <v>488</v>
      </c>
      <c r="I334" s="72"/>
      <c r="J334" s="73" t="s">
        <v>243</v>
      </c>
      <c r="K334" s="74">
        <v>1900</v>
      </c>
      <c r="L334" s="75">
        <v>368</v>
      </c>
      <c r="M334" s="136">
        <v>5390</v>
      </c>
      <c r="N334" s="68">
        <f t="shared" si="11"/>
        <v>80960</v>
      </c>
    </row>
    <row r="335" spans="1:14">
      <c r="A335" s="1">
        <f t="shared" si="10"/>
        <v>319</v>
      </c>
      <c r="B335" s="141"/>
      <c r="C335" s="141"/>
      <c r="D335" s="141"/>
      <c r="E335" s="142"/>
      <c r="F335" s="142"/>
      <c r="G335" s="143"/>
      <c r="H335" s="144"/>
      <c r="I335" s="72"/>
      <c r="J335" s="73" t="s">
        <v>243</v>
      </c>
      <c r="K335" s="74">
        <v>1900</v>
      </c>
      <c r="L335" s="75">
        <v>592</v>
      </c>
      <c r="M335" s="136"/>
      <c r="N335" s="68">
        <f t="shared" si="11"/>
        <v>130240</v>
      </c>
    </row>
    <row r="336" spans="1:14">
      <c r="A336" s="1">
        <f t="shared" si="10"/>
        <v>320</v>
      </c>
      <c r="B336" s="69" t="s">
        <v>460</v>
      </c>
      <c r="C336" s="69">
        <v>38946</v>
      </c>
      <c r="D336" s="69" t="s">
        <v>461</v>
      </c>
      <c r="E336" s="142" t="s">
        <v>462</v>
      </c>
      <c r="F336" s="142"/>
      <c r="G336" s="77">
        <v>18</v>
      </c>
      <c r="H336" s="71">
        <v>771</v>
      </c>
      <c r="I336" s="78">
        <v>2</v>
      </c>
      <c r="J336" s="73" t="s">
        <v>243</v>
      </c>
      <c r="K336" s="74" t="s">
        <v>463</v>
      </c>
      <c r="L336" s="75">
        <v>1119</v>
      </c>
      <c r="M336" s="76">
        <v>541</v>
      </c>
      <c r="N336" s="68">
        <f t="shared" si="11"/>
        <v>246180</v>
      </c>
    </row>
    <row r="337" spans="1:14">
      <c r="A337" s="1">
        <f t="shared" ref="A337:A400" si="12">A336+1</f>
        <v>321</v>
      </c>
      <c r="B337" s="141" t="s">
        <v>464</v>
      </c>
      <c r="C337" s="141">
        <v>38944</v>
      </c>
      <c r="D337" s="141" t="s">
        <v>465</v>
      </c>
      <c r="E337" s="142" t="s">
        <v>465</v>
      </c>
      <c r="F337" s="142"/>
      <c r="G337" s="143">
        <v>6</v>
      </c>
      <c r="H337" s="144">
        <v>327</v>
      </c>
      <c r="I337" s="72"/>
      <c r="J337" s="73" t="s">
        <v>243</v>
      </c>
      <c r="K337" s="74">
        <v>1900</v>
      </c>
      <c r="L337" s="75">
        <v>1101</v>
      </c>
      <c r="M337" s="136">
        <v>1075</v>
      </c>
      <c r="N337" s="68">
        <f t="shared" si="11"/>
        <v>242220</v>
      </c>
    </row>
    <row r="338" spans="1:14">
      <c r="A338" s="1">
        <f t="shared" si="12"/>
        <v>322</v>
      </c>
      <c r="B338" s="141"/>
      <c r="C338" s="141"/>
      <c r="D338" s="141"/>
      <c r="E338" s="142"/>
      <c r="F338" s="142"/>
      <c r="G338" s="143"/>
      <c r="H338" s="144"/>
      <c r="I338" s="72"/>
      <c r="J338" s="73" t="s">
        <v>243</v>
      </c>
      <c r="K338" s="74">
        <v>1900</v>
      </c>
      <c r="L338" s="75">
        <v>64</v>
      </c>
      <c r="M338" s="136"/>
      <c r="N338" s="68">
        <f t="shared" si="11"/>
        <v>14080</v>
      </c>
    </row>
    <row r="339" spans="1:14">
      <c r="A339" s="1">
        <f t="shared" si="12"/>
        <v>323</v>
      </c>
      <c r="B339" s="69" t="s">
        <v>466</v>
      </c>
      <c r="C339" s="69" t="s">
        <v>467</v>
      </c>
      <c r="D339" s="69" t="s">
        <v>468</v>
      </c>
      <c r="E339" s="145" t="s">
        <v>468</v>
      </c>
      <c r="F339" s="145"/>
      <c r="G339" s="77">
        <v>3</v>
      </c>
      <c r="H339" s="71">
        <v>193</v>
      </c>
      <c r="I339" s="72"/>
      <c r="J339" s="73" t="s">
        <v>243</v>
      </c>
      <c r="K339" s="74">
        <v>1910</v>
      </c>
      <c r="L339" s="75">
        <v>708</v>
      </c>
      <c r="M339" s="76">
        <v>7786</v>
      </c>
      <c r="N339" s="68">
        <f t="shared" si="11"/>
        <v>155760</v>
      </c>
    </row>
    <row r="340" spans="1:14">
      <c r="A340" s="1">
        <f t="shared" si="12"/>
        <v>324</v>
      </c>
      <c r="B340" s="69" t="s">
        <v>469</v>
      </c>
      <c r="C340" s="69" t="s">
        <v>470</v>
      </c>
      <c r="D340" s="69" t="s">
        <v>471</v>
      </c>
      <c r="E340" s="142" t="s">
        <v>471</v>
      </c>
      <c r="F340" s="142"/>
      <c r="G340" s="77">
        <v>8</v>
      </c>
      <c r="H340" s="71">
        <v>447</v>
      </c>
      <c r="I340" s="78">
        <v>2</v>
      </c>
      <c r="J340" s="73" t="s">
        <v>243</v>
      </c>
      <c r="K340" s="74">
        <v>1920</v>
      </c>
      <c r="L340" s="75">
        <v>1204</v>
      </c>
      <c r="M340" s="76">
        <v>2815</v>
      </c>
      <c r="N340" s="68">
        <f t="shared" si="11"/>
        <v>264880</v>
      </c>
    </row>
    <row r="341" spans="1:14">
      <c r="A341" s="1">
        <f t="shared" si="12"/>
        <v>325</v>
      </c>
      <c r="B341" s="141" t="s">
        <v>472</v>
      </c>
      <c r="C341" s="141">
        <v>41723</v>
      </c>
      <c r="D341" s="141" t="s">
        <v>473</v>
      </c>
      <c r="E341" s="142" t="s">
        <v>473</v>
      </c>
      <c r="F341" s="142"/>
      <c r="G341" s="143">
        <v>9</v>
      </c>
      <c r="H341" s="144">
        <v>241</v>
      </c>
      <c r="I341" s="72"/>
      <c r="J341" s="73" t="s">
        <v>243</v>
      </c>
      <c r="K341" s="74">
        <v>1920</v>
      </c>
      <c r="L341" s="75">
        <v>85</v>
      </c>
      <c r="M341" s="136">
        <v>1170</v>
      </c>
      <c r="N341" s="68">
        <f t="shared" si="11"/>
        <v>18700</v>
      </c>
    </row>
    <row r="342" spans="1:14">
      <c r="A342" s="1">
        <f t="shared" si="12"/>
        <v>326</v>
      </c>
      <c r="B342" s="141"/>
      <c r="C342" s="141"/>
      <c r="D342" s="141"/>
      <c r="E342" s="142"/>
      <c r="F342" s="142"/>
      <c r="G342" s="143"/>
      <c r="H342" s="144"/>
      <c r="I342" s="72"/>
      <c r="J342" s="73" t="s">
        <v>243</v>
      </c>
      <c r="K342" s="74">
        <v>1900</v>
      </c>
      <c r="L342" s="75">
        <v>123</v>
      </c>
      <c r="M342" s="136"/>
      <c r="N342" s="68">
        <f t="shared" si="11"/>
        <v>27060</v>
      </c>
    </row>
    <row r="343" spans="1:14">
      <c r="A343" s="1">
        <f t="shared" si="12"/>
        <v>327</v>
      </c>
      <c r="B343" s="141"/>
      <c r="C343" s="141"/>
      <c r="D343" s="141"/>
      <c r="E343" s="142"/>
      <c r="F343" s="142"/>
      <c r="G343" s="143"/>
      <c r="H343" s="144"/>
      <c r="I343" s="72"/>
      <c r="J343" s="73" t="s">
        <v>243</v>
      </c>
      <c r="K343" s="74">
        <v>1920</v>
      </c>
      <c r="L343" s="75">
        <v>330</v>
      </c>
      <c r="M343" s="136"/>
      <c r="N343" s="68">
        <f t="shared" si="11"/>
        <v>72600</v>
      </c>
    </row>
    <row r="344" spans="1:14">
      <c r="A344" s="1">
        <f t="shared" si="12"/>
        <v>328</v>
      </c>
      <c r="B344" s="141"/>
      <c r="C344" s="141"/>
      <c r="D344" s="141"/>
      <c r="E344" s="142"/>
      <c r="F344" s="142"/>
      <c r="G344" s="143"/>
      <c r="H344" s="144"/>
      <c r="I344" s="72"/>
      <c r="J344" s="73" t="s">
        <v>243</v>
      </c>
      <c r="K344" s="74">
        <v>1900</v>
      </c>
      <c r="L344" s="75">
        <v>41</v>
      </c>
      <c r="M344" s="136"/>
      <c r="N344" s="68">
        <f t="shared" si="11"/>
        <v>9020</v>
      </c>
    </row>
    <row r="345" spans="1:14">
      <c r="A345" s="1">
        <f t="shared" si="12"/>
        <v>329</v>
      </c>
      <c r="B345" s="69" t="s">
        <v>474</v>
      </c>
      <c r="C345" s="69">
        <v>41724</v>
      </c>
      <c r="D345" s="69" t="s">
        <v>475</v>
      </c>
      <c r="E345" s="142" t="s">
        <v>475</v>
      </c>
      <c r="F345" s="142"/>
      <c r="G345" s="77">
        <v>11</v>
      </c>
      <c r="H345" s="71">
        <v>819</v>
      </c>
      <c r="I345" s="78">
        <v>3</v>
      </c>
      <c r="J345" s="73" t="s">
        <v>243</v>
      </c>
      <c r="K345" s="74">
        <v>1930</v>
      </c>
      <c r="L345" s="75">
        <v>1195</v>
      </c>
      <c r="M345" s="76">
        <v>1166</v>
      </c>
      <c r="N345" s="68">
        <f t="shared" si="11"/>
        <v>262900</v>
      </c>
    </row>
    <row r="346" spans="1:14">
      <c r="A346" s="1">
        <f t="shared" si="12"/>
        <v>330</v>
      </c>
      <c r="B346" s="141" t="s">
        <v>476</v>
      </c>
      <c r="C346" s="141">
        <v>41883</v>
      </c>
      <c r="D346" s="141" t="s">
        <v>477</v>
      </c>
      <c r="E346" s="142" t="s">
        <v>477</v>
      </c>
      <c r="F346" s="142"/>
      <c r="G346" s="143">
        <v>6</v>
      </c>
      <c r="H346" s="144">
        <v>231</v>
      </c>
      <c r="I346" s="72"/>
      <c r="J346" s="73" t="s">
        <v>243</v>
      </c>
      <c r="K346" s="74">
        <v>1900</v>
      </c>
      <c r="L346" s="75">
        <v>345</v>
      </c>
      <c r="M346" s="136">
        <v>928</v>
      </c>
      <c r="N346" s="68">
        <f t="shared" si="11"/>
        <v>75900</v>
      </c>
    </row>
    <row r="347" spans="1:14">
      <c r="A347" s="1">
        <f t="shared" si="12"/>
        <v>331</v>
      </c>
      <c r="B347" s="141"/>
      <c r="C347" s="141"/>
      <c r="D347" s="141"/>
      <c r="E347" s="142"/>
      <c r="F347" s="142"/>
      <c r="G347" s="143"/>
      <c r="H347" s="144"/>
      <c r="I347" s="72"/>
      <c r="J347" s="73" t="s">
        <v>243</v>
      </c>
      <c r="K347" s="74">
        <v>1900</v>
      </c>
      <c r="L347" s="75">
        <v>412</v>
      </c>
      <c r="M347" s="136"/>
      <c r="N347" s="68">
        <f t="shared" si="11"/>
        <v>90640</v>
      </c>
    </row>
    <row r="348" spans="1:14">
      <c r="A348" s="1">
        <f t="shared" si="12"/>
        <v>332</v>
      </c>
      <c r="B348" s="141" t="s">
        <v>478</v>
      </c>
      <c r="C348" s="141">
        <v>41882</v>
      </c>
      <c r="D348" s="141" t="s">
        <v>479</v>
      </c>
      <c r="E348" s="142" t="s">
        <v>479</v>
      </c>
      <c r="F348" s="142"/>
      <c r="G348" s="143">
        <v>11</v>
      </c>
      <c r="H348" s="144">
        <v>399</v>
      </c>
      <c r="I348" s="72"/>
      <c r="J348" s="73" t="s">
        <v>243</v>
      </c>
      <c r="K348" s="74">
        <v>1910</v>
      </c>
      <c r="L348" s="75">
        <v>347</v>
      </c>
      <c r="M348" s="136">
        <v>1123</v>
      </c>
      <c r="N348" s="68">
        <f t="shared" si="11"/>
        <v>76340</v>
      </c>
    </row>
    <row r="349" spans="1:14">
      <c r="A349" s="1">
        <f t="shared" si="12"/>
        <v>333</v>
      </c>
      <c r="B349" s="141"/>
      <c r="C349" s="141"/>
      <c r="D349" s="141"/>
      <c r="E349" s="142"/>
      <c r="F349" s="142"/>
      <c r="G349" s="143"/>
      <c r="H349" s="144"/>
      <c r="I349" s="72"/>
      <c r="J349" s="73" t="s">
        <v>243</v>
      </c>
      <c r="K349" s="74">
        <v>1910</v>
      </c>
      <c r="L349" s="75">
        <v>36</v>
      </c>
      <c r="M349" s="136"/>
      <c r="N349" s="68">
        <f t="shared" si="11"/>
        <v>7920</v>
      </c>
    </row>
    <row r="350" spans="1:14">
      <c r="A350" s="1">
        <f t="shared" si="12"/>
        <v>334</v>
      </c>
      <c r="B350" s="141" t="s">
        <v>480</v>
      </c>
      <c r="C350" s="141">
        <v>41881</v>
      </c>
      <c r="D350" s="141" t="s">
        <v>481</v>
      </c>
      <c r="E350" s="142" t="s">
        <v>481</v>
      </c>
      <c r="F350" s="142"/>
      <c r="G350" s="143">
        <v>11</v>
      </c>
      <c r="H350" s="144">
        <v>417</v>
      </c>
      <c r="I350" s="72"/>
      <c r="J350" s="73" t="s">
        <v>243</v>
      </c>
      <c r="K350" s="74">
        <v>1920</v>
      </c>
      <c r="L350" s="75">
        <v>536</v>
      </c>
      <c r="M350" s="136">
        <v>1126</v>
      </c>
      <c r="N350" s="68">
        <f t="shared" si="11"/>
        <v>117920</v>
      </c>
    </row>
    <row r="351" spans="1:14">
      <c r="A351" s="1">
        <f t="shared" si="12"/>
        <v>335</v>
      </c>
      <c r="B351" s="141"/>
      <c r="C351" s="141"/>
      <c r="D351" s="141"/>
      <c r="E351" s="142"/>
      <c r="F351" s="142"/>
      <c r="G351" s="143"/>
      <c r="H351" s="144"/>
      <c r="I351" s="72"/>
      <c r="J351" s="73" t="s">
        <v>243</v>
      </c>
      <c r="K351" s="74">
        <v>1910</v>
      </c>
      <c r="L351" s="75">
        <v>43</v>
      </c>
      <c r="M351" s="136"/>
      <c r="N351" s="68">
        <f t="shared" si="11"/>
        <v>9460</v>
      </c>
    </row>
    <row r="352" spans="1:14">
      <c r="A352" s="1">
        <f t="shared" si="12"/>
        <v>336</v>
      </c>
      <c r="B352" s="141" t="s">
        <v>482</v>
      </c>
      <c r="C352" s="141">
        <v>41880</v>
      </c>
      <c r="D352" s="141" t="s">
        <v>483</v>
      </c>
      <c r="E352" s="142" t="s">
        <v>483</v>
      </c>
      <c r="F352" s="142"/>
      <c r="G352" s="143">
        <v>10</v>
      </c>
      <c r="H352" s="144">
        <v>279</v>
      </c>
      <c r="I352" s="72"/>
      <c r="J352" s="73" t="s">
        <v>243</v>
      </c>
      <c r="K352" s="74">
        <v>1910</v>
      </c>
      <c r="L352" s="75">
        <v>176</v>
      </c>
      <c r="M352" s="136">
        <v>1135</v>
      </c>
      <c r="N352" s="68">
        <f t="shared" si="11"/>
        <v>38720</v>
      </c>
    </row>
    <row r="353" spans="1:14">
      <c r="A353" s="1">
        <f t="shared" si="12"/>
        <v>337</v>
      </c>
      <c r="B353" s="141"/>
      <c r="C353" s="141"/>
      <c r="D353" s="141"/>
      <c r="E353" s="142"/>
      <c r="F353" s="142"/>
      <c r="G353" s="143"/>
      <c r="H353" s="144"/>
      <c r="I353" s="72"/>
      <c r="J353" s="73" t="s">
        <v>243</v>
      </c>
      <c r="K353" s="74">
        <v>1910</v>
      </c>
      <c r="L353" s="75">
        <v>160</v>
      </c>
      <c r="M353" s="136"/>
      <c r="N353" s="68">
        <f t="shared" si="11"/>
        <v>35200</v>
      </c>
    </row>
    <row r="354" spans="1:14">
      <c r="A354" s="1">
        <f t="shared" si="12"/>
        <v>338</v>
      </c>
      <c r="B354" s="141"/>
      <c r="C354" s="141"/>
      <c r="D354" s="141"/>
      <c r="E354" s="142"/>
      <c r="F354" s="142"/>
      <c r="G354" s="143"/>
      <c r="H354" s="144"/>
      <c r="I354" s="72"/>
      <c r="J354" s="73" t="s">
        <v>243</v>
      </c>
      <c r="K354" s="74">
        <v>1910</v>
      </c>
      <c r="L354" s="75">
        <v>306</v>
      </c>
      <c r="M354" s="136"/>
      <c r="N354" s="68">
        <f t="shared" si="11"/>
        <v>67320</v>
      </c>
    </row>
    <row r="355" spans="1:14">
      <c r="A355" s="1">
        <f t="shared" si="12"/>
        <v>339</v>
      </c>
      <c r="B355" s="141"/>
      <c r="C355" s="141"/>
      <c r="D355" s="141"/>
      <c r="E355" s="142"/>
      <c r="F355" s="142"/>
      <c r="G355" s="143"/>
      <c r="H355" s="144"/>
      <c r="I355" s="72"/>
      <c r="J355" s="73" t="s">
        <v>243</v>
      </c>
      <c r="K355" s="74">
        <v>1910</v>
      </c>
      <c r="L355" s="75">
        <v>36</v>
      </c>
      <c r="M355" s="136"/>
      <c r="N355" s="68">
        <f t="shared" si="11"/>
        <v>7920</v>
      </c>
    </row>
    <row r="356" spans="1:14">
      <c r="A356" s="1">
        <f t="shared" si="12"/>
        <v>340</v>
      </c>
      <c r="B356" s="69" t="s">
        <v>484</v>
      </c>
      <c r="C356" s="69">
        <v>41879</v>
      </c>
      <c r="D356" s="69" t="s">
        <v>485</v>
      </c>
      <c r="E356" s="142" t="s">
        <v>485</v>
      </c>
      <c r="F356" s="142"/>
      <c r="G356" s="77">
        <v>14</v>
      </c>
      <c r="H356" s="71">
        <v>380</v>
      </c>
      <c r="I356" s="72"/>
      <c r="J356" s="73" t="s">
        <v>243</v>
      </c>
      <c r="K356" s="74">
        <v>1900</v>
      </c>
      <c r="L356" s="75">
        <v>1276</v>
      </c>
      <c r="M356" s="76">
        <v>1145</v>
      </c>
      <c r="N356" s="68">
        <f t="shared" si="11"/>
        <v>280720</v>
      </c>
    </row>
    <row r="357" spans="1:14">
      <c r="A357" s="1">
        <f t="shared" si="12"/>
        <v>341</v>
      </c>
      <c r="B357" s="141" t="s">
        <v>486</v>
      </c>
      <c r="C357" s="141">
        <v>41878</v>
      </c>
      <c r="D357" s="141" t="s">
        <v>487</v>
      </c>
      <c r="E357" s="142" t="s">
        <v>487</v>
      </c>
      <c r="F357" s="142"/>
      <c r="G357" s="143">
        <v>14</v>
      </c>
      <c r="H357" s="144">
        <v>818</v>
      </c>
      <c r="I357" s="72"/>
      <c r="J357" s="73" t="s">
        <v>243</v>
      </c>
      <c r="K357" s="74">
        <v>1880</v>
      </c>
      <c r="L357" s="75">
        <v>379</v>
      </c>
      <c r="M357" s="136">
        <v>1170</v>
      </c>
      <c r="N357" s="68">
        <f t="shared" si="11"/>
        <v>83380</v>
      </c>
    </row>
    <row r="358" spans="1:14">
      <c r="A358" s="1">
        <f t="shared" si="12"/>
        <v>342</v>
      </c>
      <c r="B358" s="141"/>
      <c r="C358" s="141"/>
      <c r="D358" s="141"/>
      <c r="E358" s="142"/>
      <c r="F358" s="142"/>
      <c r="G358" s="143"/>
      <c r="H358" s="144"/>
      <c r="I358" s="72"/>
      <c r="J358" s="73" t="s">
        <v>243</v>
      </c>
      <c r="K358" s="74">
        <v>1880</v>
      </c>
      <c r="L358" s="75">
        <v>540</v>
      </c>
      <c r="M358" s="136"/>
      <c r="N358" s="68">
        <f t="shared" si="11"/>
        <v>118800</v>
      </c>
    </row>
    <row r="359" spans="1:14">
      <c r="A359" s="1">
        <f t="shared" si="12"/>
        <v>343</v>
      </c>
      <c r="B359" s="141"/>
      <c r="C359" s="141"/>
      <c r="D359" s="141"/>
      <c r="E359" s="142"/>
      <c r="F359" s="142"/>
      <c r="G359" s="143"/>
      <c r="H359" s="144"/>
      <c r="I359" s="72"/>
      <c r="J359" s="73" t="s">
        <v>243</v>
      </c>
      <c r="K359" s="74">
        <v>1890</v>
      </c>
      <c r="L359" s="75">
        <v>304</v>
      </c>
      <c r="M359" s="136"/>
      <c r="N359" s="68">
        <f t="shared" si="11"/>
        <v>66880</v>
      </c>
    </row>
    <row r="360" spans="1:14">
      <c r="A360" s="1">
        <f t="shared" si="12"/>
        <v>344</v>
      </c>
      <c r="B360" s="69" t="s">
        <v>488</v>
      </c>
      <c r="C360" s="69" t="s">
        <v>489</v>
      </c>
      <c r="D360" s="69" t="s">
        <v>490</v>
      </c>
      <c r="E360" s="142" t="s">
        <v>491</v>
      </c>
      <c r="F360" s="142"/>
      <c r="G360" s="77">
        <v>7</v>
      </c>
      <c r="H360" s="71">
        <v>221</v>
      </c>
      <c r="I360" s="72"/>
      <c r="J360" s="73" t="s">
        <v>243</v>
      </c>
      <c r="K360" s="74">
        <v>1913</v>
      </c>
      <c r="L360" s="75">
        <v>593</v>
      </c>
      <c r="M360" s="76">
        <v>630</v>
      </c>
      <c r="N360" s="68">
        <f t="shared" si="11"/>
        <v>130460</v>
      </c>
    </row>
    <row r="361" spans="1:14">
      <c r="A361" s="1">
        <f t="shared" si="12"/>
        <v>345</v>
      </c>
      <c r="B361" s="141" t="s">
        <v>492</v>
      </c>
      <c r="C361" s="141">
        <v>41021</v>
      </c>
      <c r="D361" s="141" t="s">
        <v>493</v>
      </c>
      <c r="E361" s="142" t="s">
        <v>494</v>
      </c>
      <c r="F361" s="142"/>
      <c r="G361" s="143">
        <v>12</v>
      </c>
      <c r="H361" s="144">
        <v>490</v>
      </c>
      <c r="I361" s="72"/>
      <c r="J361" s="73" t="s">
        <v>243</v>
      </c>
      <c r="K361" s="74">
        <v>1900</v>
      </c>
      <c r="L361" s="75">
        <v>1539</v>
      </c>
      <c r="M361" s="136">
        <v>1793</v>
      </c>
      <c r="N361" s="68">
        <f t="shared" si="11"/>
        <v>338580</v>
      </c>
    </row>
    <row r="362" spans="1:14">
      <c r="A362" s="1">
        <f t="shared" si="12"/>
        <v>346</v>
      </c>
      <c r="B362" s="141"/>
      <c r="C362" s="141"/>
      <c r="D362" s="141"/>
      <c r="E362" s="142"/>
      <c r="F362" s="142"/>
      <c r="G362" s="143"/>
      <c r="H362" s="144"/>
      <c r="I362" s="72"/>
      <c r="J362" s="73" t="s">
        <v>243</v>
      </c>
      <c r="K362" s="74">
        <v>1900</v>
      </c>
      <c r="L362" s="75">
        <v>1263</v>
      </c>
      <c r="M362" s="136"/>
      <c r="N362" s="68">
        <f t="shared" si="11"/>
        <v>277860</v>
      </c>
    </row>
    <row r="363" spans="1:14">
      <c r="A363" s="1">
        <f t="shared" si="12"/>
        <v>347</v>
      </c>
      <c r="B363" s="141" t="s">
        <v>495</v>
      </c>
      <c r="C363" s="141">
        <v>41032</v>
      </c>
      <c r="D363" s="141" t="s">
        <v>496</v>
      </c>
      <c r="E363" s="142" t="s">
        <v>497</v>
      </c>
      <c r="F363" s="142"/>
      <c r="G363" s="77">
        <v>13</v>
      </c>
      <c r="H363" s="71">
        <v>833</v>
      </c>
      <c r="I363" s="78">
        <v>2</v>
      </c>
      <c r="J363" s="73" t="s">
        <v>243</v>
      </c>
      <c r="K363" s="74">
        <v>1914</v>
      </c>
      <c r="L363" s="75">
        <v>1440</v>
      </c>
      <c r="M363" s="136">
        <v>2673</v>
      </c>
      <c r="N363" s="68">
        <f t="shared" si="11"/>
        <v>316800</v>
      </c>
    </row>
    <row r="364" spans="1:14">
      <c r="A364" s="1">
        <f t="shared" si="12"/>
        <v>348</v>
      </c>
      <c r="B364" s="141"/>
      <c r="C364" s="141"/>
      <c r="D364" s="141"/>
      <c r="E364" s="142" t="s">
        <v>498</v>
      </c>
      <c r="F364" s="142"/>
      <c r="G364" s="77">
        <v>12</v>
      </c>
      <c r="H364" s="71">
        <v>1363</v>
      </c>
      <c r="I364" s="78">
        <v>2</v>
      </c>
      <c r="J364" s="73" t="s">
        <v>243</v>
      </c>
      <c r="K364" s="74">
        <v>1914</v>
      </c>
      <c r="L364" s="75">
        <v>3320</v>
      </c>
      <c r="M364" s="136"/>
      <c r="N364" s="68">
        <f t="shared" si="11"/>
        <v>730400</v>
      </c>
    </row>
    <row r="365" spans="1:14">
      <c r="A365" s="1">
        <f t="shared" si="12"/>
        <v>349</v>
      </c>
      <c r="B365" s="141"/>
      <c r="C365" s="141"/>
      <c r="D365" s="141"/>
      <c r="E365" s="142" t="s">
        <v>499</v>
      </c>
      <c r="F365" s="142"/>
      <c r="G365" s="77">
        <v>4</v>
      </c>
      <c r="H365" s="71">
        <v>107</v>
      </c>
      <c r="I365" s="72"/>
      <c r="J365" s="73" t="s">
        <v>243</v>
      </c>
      <c r="K365" s="74">
        <v>1900</v>
      </c>
      <c r="L365" s="75">
        <v>501</v>
      </c>
      <c r="M365" s="136"/>
      <c r="N365" s="68">
        <f t="shared" si="11"/>
        <v>110220</v>
      </c>
    </row>
    <row r="366" spans="1:14">
      <c r="A366" s="1">
        <f t="shared" si="12"/>
        <v>350</v>
      </c>
      <c r="B366" s="141">
        <v>79</v>
      </c>
      <c r="C366" s="141">
        <v>42511</v>
      </c>
      <c r="D366" s="148" t="s">
        <v>500</v>
      </c>
      <c r="E366" s="142" t="s">
        <v>501</v>
      </c>
      <c r="F366" s="142"/>
      <c r="G366" s="77">
        <v>8</v>
      </c>
      <c r="H366" s="71">
        <v>644</v>
      </c>
      <c r="I366" s="78">
        <v>1</v>
      </c>
      <c r="J366" s="73" t="s">
        <v>243</v>
      </c>
      <c r="K366" s="74">
        <v>1900</v>
      </c>
      <c r="L366" s="75">
        <v>1300</v>
      </c>
      <c r="M366" s="133">
        <v>13056</v>
      </c>
      <c r="N366" s="68">
        <f t="shared" si="11"/>
        <v>286000</v>
      </c>
    </row>
    <row r="367" spans="1:14">
      <c r="A367" s="1">
        <f t="shared" si="12"/>
        <v>351</v>
      </c>
      <c r="B367" s="141"/>
      <c r="C367" s="141"/>
      <c r="D367" s="141"/>
      <c r="E367" s="142" t="s">
        <v>502</v>
      </c>
      <c r="F367" s="142"/>
      <c r="G367" s="77">
        <v>8</v>
      </c>
      <c r="H367" s="71">
        <v>623</v>
      </c>
      <c r="I367" s="78">
        <v>1</v>
      </c>
      <c r="J367" s="73" t="s">
        <v>243</v>
      </c>
      <c r="K367" s="74">
        <v>1900</v>
      </c>
      <c r="L367" s="75">
        <v>1129</v>
      </c>
      <c r="M367" s="134"/>
      <c r="N367" s="68">
        <f t="shared" si="11"/>
        <v>248380</v>
      </c>
    </row>
    <row r="368" spans="1:14">
      <c r="A368" s="1">
        <f t="shared" si="12"/>
        <v>352</v>
      </c>
      <c r="B368" s="141"/>
      <c r="C368" s="141"/>
      <c r="D368" s="141"/>
      <c r="E368" s="142" t="s">
        <v>503</v>
      </c>
      <c r="F368" s="142"/>
      <c r="G368" s="77">
        <v>8</v>
      </c>
      <c r="H368" s="71">
        <v>644</v>
      </c>
      <c r="I368" s="78">
        <v>1</v>
      </c>
      <c r="J368" s="73" t="s">
        <v>243</v>
      </c>
      <c r="K368" s="74">
        <v>1900</v>
      </c>
      <c r="L368" s="75">
        <v>1332</v>
      </c>
      <c r="M368" s="134"/>
      <c r="N368" s="68">
        <f t="shared" si="11"/>
        <v>293040</v>
      </c>
    </row>
    <row r="369" spans="1:14">
      <c r="A369" s="1">
        <f t="shared" si="12"/>
        <v>353</v>
      </c>
      <c r="B369" s="141"/>
      <c r="C369" s="141"/>
      <c r="D369" s="141"/>
      <c r="E369" s="142" t="s">
        <v>504</v>
      </c>
      <c r="F369" s="142"/>
      <c r="G369" s="77">
        <v>8</v>
      </c>
      <c r="H369" s="71">
        <v>642</v>
      </c>
      <c r="I369" s="78">
        <v>1</v>
      </c>
      <c r="J369" s="73" t="s">
        <v>243</v>
      </c>
      <c r="K369" s="74">
        <v>1900</v>
      </c>
      <c r="L369" s="75">
        <v>1332</v>
      </c>
      <c r="M369" s="134"/>
      <c r="N369" s="68">
        <f t="shared" si="11"/>
        <v>293040</v>
      </c>
    </row>
    <row r="370" spans="1:14">
      <c r="A370" s="1">
        <f t="shared" si="12"/>
        <v>354</v>
      </c>
      <c r="B370" s="141"/>
      <c r="C370" s="141"/>
      <c r="D370" s="141"/>
      <c r="E370" s="142" t="s">
        <v>505</v>
      </c>
      <c r="F370" s="142"/>
      <c r="G370" s="77">
        <v>9</v>
      </c>
      <c r="H370" s="71">
        <v>722</v>
      </c>
      <c r="I370" s="78">
        <v>1</v>
      </c>
      <c r="J370" s="73" t="s">
        <v>243</v>
      </c>
      <c r="K370" s="74">
        <v>1900</v>
      </c>
      <c r="L370" s="75">
        <v>1094</v>
      </c>
      <c r="M370" s="134"/>
      <c r="N370" s="68">
        <f t="shared" si="11"/>
        <v>240680</v>
      </c>
    </row>
    <row r="371" spans="1:14">
      <c r="A371" s="1">
        <f t="shared" si="12"/>
        <v>355</v>
      </c>
      <c r="B371" s="141"/>
      <c r="C371" s="141"/>
      <c r="D371" s="141"/>
      <c r="E371" s="142" t="s">
        <v>506</v>
      </c>
      <c r="F371" s="142"/>
      <c r="G371" s="77">
        <v>9</v>
      </c>
      <c r="H371" s="71">
        <v>580</v>
      </c>
      <c r="I371" s="78">
        <v>1</v>
      </c>
      <c r="J371" s="73" t="s">
        <v>243</v>
      </c>
      <c r="K371" s="74">
        <v>1900</v>
      </c>
      <c r="L371" s="75">
        <v>1368</v>
      </c>
      <c r="M371" s="134"/>
      <c r="N371" s="68">
        <f t="shared" si="11"/>
        <v>300960</v>
      </c>
    </row>
    <row r="372" spans="1:14">
      <c r="A372" s="1">
        <f t="shared" si="12"/>
        <v>356</v>
      </c>
      <c r="B372" s="141"/>
      <c r="C372" s="141"/>
      <c r="D372" s="141"/>
      <c r="E372" s="142" t="s">
        <v>507</v>
      </c>
      <c r="F372" s="142"/>
      <c r="G372" s="77">
        <v>1</v>
      </c>
      <c r="H372" s="71">
        <v>48</v>
      </c>
      <c r="I372" s="78">
        <v>1</v>
      </c>
      <c r="J372" s="73" t="s">
        <v>243</v>
      </c>
      <c r="K372" s="74">
        <v>1900</v>
      </c>
      <c r="L372" s="75">
        <v>69</v>
      </c>
      <c r="M372" s="134"/>
      <c r="N372" s="68">
        <f t="shared" si="11"/>
        <v>15180</v>
      </c>
    </row>
    <row r="373" spans="1:14">
      <c r="A373" s="1">
        <f t="shared" si="12"/>
        <v>357</v>
      </c>
      <c r="B373" s="141"/>
      <c r="C373" s="141"/>
      <c r="D373" s="141"/>
      <c r="E373" s="142" t="s">
        <v>508</v>
      </c>
      <c r="F373" s="142"/>
      <c r="G373" s="77">
        <v>8</v>
      </c>
      <c r="H373" s="71">
        <v>644</v>
      </c>
      <c r="I373" s="78">
        <v>1</v>
      </c>
      <c r="J373" s="73" t="s">
        <v>243</v>
      </c>
      <c r="K373" s="74">
        <v>1900</v>
      </c>
      <c r="L373" s="75">
        <v>1332</v>
      </c>
      <c r="M373" s="134"/>
      <c r="N373" s="68">
        <f t="shared" si="11"/>
        <v>293040</v>
      </c>
    </row>
    <row r="374" spans="1:14">
      <c r="A374" s="1">
        <f t="shared" si="12"/>
        <v>358</v>
      </c>
      <c r="B374" s="141"/>
      <c r="C374" s="141"/>
      <c r="D374" s="141"/>
      <c r="E374" s="142" t="s">
        <v>509</v>
      </c>
      <c r="F374" s="142"/>
      <c r="G374" s="77">
        <v>8</v>
      </c>
      <c r="H374" s="71">
        <v>646</v>
      </c>
      <c r="I374" s="78">
        <v>1</v>
      </c>
      <c r="J374" s="73" t="s">
        <v>243</v>
      </c>
      <c r="K374" s="74">
        <v>1900</v>
      </c>
      <c r="L374" s="75">
        <v>1332</v>
      </c>
      <c r="M374" s="134"/>
      <c r="N374" s="68">
        <f t="shared" si="11"/>
        <v>293040</v>
      </c>
    </row>
    <row r="375" spans="1:14">
      <c r="A375" s="1">
        <f t="shared" si="12"/>
        <v>359</v>
      </c>
      <c r="B375" s="141"/>
      <c r="C375" s="141"/>
      <c r="D375" s="141"/>
      <c r="E375" s="142" t="s">
        <v>510</v>
      </c>
      <c r="F375" s="142"/>
      <c r="G375" s="77">
        <v>8</v>
      </c>
      <c r="H375" s="71">
        <v>645</v>
      </c>
      <c r="I375" s="78">
        <v>1</v>
      </c>
      <c r="J375" s="73" t="s">
        <v>243</v>
      </c>
      <c r="K375" s="74">
        <v>1900</v>
      </c>
      <c r="L375" s="75">
        <v>1332</v>
      </c>
      <c r="M375" s="134"/>
      <c r="N375" s="68">
        <f t="shared" si="11"/>
        <v>293040</v>
      </c>
    </row>
    <row r="376" spans="1:14">
      <c r="A376" s="1">
        <f t="shared" si="12"/>
        <v>360</v>
      </c>
      <c r="B376" s="141"/>
      <c r="C376" s="141"/>
      <c r="D376" s="141"/>
      <c r="E376" s="142" t="s">
        <v>511</v>
      </c>
      <c r="F376" s="142"/>
      <c r="G376" s="77">
        <v>6</v>
      </c>
      <c r="H376" s="71">
        <v>532</v>
      </c>
      <c r="I376" s="78">
        <v>1</v>
      </c>
      <c r="J376" s="73" t="s">
        <v>243</v>
      </c>
      <c r="K376" s="74">
        <v>1900</v>
      </c>
      <c r="L376" s="75">
        <v>1332</v>
      </c>
      <c r="M376" s="135"/>
      <c r="N376" s="68">
        <f t="shared" si="11"/>
        <v>293040</v>
      </c>
    </row>
    <row r="377" spans="1:14">
      <c r="A377" s="1">
        <f t="shared" si="12"/>
        <v>361</v>
      </c>
      <c r="B377" s="141"/>
      <c r="C377" s="141"/>
      <c r="D377" s="141"/>
      <c r="E377" s="142" t="s">
        <v>512</v>
      </c>
      <c r="F377" s="142"/>
      <c r="G377" s="77">
        <v>18</v>
      </c>
      <c r="H377" s="71">
        <v>1113</v>
      </c>
      <c r="I377" s="78">
        <v>2</v>
      </c>
      <c r="J377" s="73" t="s">
        <v>243</v>
      </c>
      <c r="K377" s="74">
        <v>1960</v>
      </c>
      <c r="L377" s="75">
        <v>1653</v>
      </c>
      <c r="M377" s="76">
        <v>1653</v>
      </c>
      <c r="N377" s="68">
        <f t="shared" si="11"/>
        <v>363660</v>
      </c>
    </row>
    <row r="378" spans="1:14">
      <c r="A378" s="1">
        <f t="shared" si="12"/>
        <v>362</v>
      </c>
      <c r="B378" s="141" t="s">
        <v>513</v>
      </c>
      <c r="C378" s="141" t="s">
        <v>514</v>
      </c>
      <c r="D378" s="141" t="s">
        <v>515</v>
      </c>
      <c r="E378" s="142" t="s">
        <v>516</v>
      </c>
      <c r="F378" s="142"/>
      <c r="G378" s="143">
        <v>12</v>
      </c>
      <c r="H378" s="144">
        <v>1311</v>
      </c>
      <c r="I378" s="149">
        <v>2</v>
      </c>
      <c r="J378" s="73" t="s">
        <v>243</v>
      </c>
      <c r="K378" s="74">
        <v>1920</v>
      </c>
      <c r="L378" s="75">
        <v>1908</v>
      </c>
      <c r="M378" s="136">
        <v>1364</v>
      </c>
      <c r="N378" s="68">
        <f t="shared" si="11"/>
        <v>419760</v>
      </c>
    </row>
    <row r="379" spans="1:14">
      <c r="A379" s="1">
        <f t="shared" si="12"/>
        <v>363</v>
      </c>
      <c r="B379" s="141"/>
      <c r="C379" s="141"/>
      <c r="D379" s="141"/>
      <c r="E379" s="142"/>
      <c r="F379" s="142"/>
      <c r="G379" s="143"/>
      <c r="H379" s="144"/>
      <c r="I379" s="149"/>
      <c r="J379" s="73" t="s">
        <v>243</v>
      </c>
      <c r="K379" s="74">
        <v>1920</v>
      </c>
      <c r="L379" s="75">
        <v>237</v>
      </c>
      <c r="M379" s="136"/>
      <c r="N379" s="68">
        <f t="shared" si="11"/>
        <v>52140</v>
      </c>
    </row>
    <row r="380" spans="1:14">
      <c r="A380" s="1">
        <f t="shared" si="12"/>
        <v>364</v>
      </c>
      <c r="B380" s="141" t="s">
        <v>517</v>
      </c>
      <c r="C380" s="141">
        <v>41070</v>
      </c>
      <c r="D380" s="141" t="s">
        <v>518</v>
      </c>
      <c r="E380" s="142" t="s">
        <v>519</v>
      </c>
      <c r="F380" s="142"/>
      <c r="G380" s="143">
        <v>6</v>
      </c>
      <c r="H380" s="144">
        <v>151</v>
      </c>
      <c r="I380" s="72"/>
      <c r="J380" s="73" t="s">
        <v>243</v>
      </c>
      <c r="K380" s="74">
        <v>1900</v>
      </c>
      <c r="L380" s="75">
        <v>814</v>
      </c>
      <c r="M380" s="136">
        <v>1404</v>
      </c>
      <c r="N380" s="68">
        <f t="shared" si="11"/>
        <v>179080</v>
      </c>
    </row>
    <row r="381" spans="1:14">
      <c r="A381" s="1">
        <f t="shared" si="12"/>
        <v>365</v>
      </c>
      <c r="B381" s="141"/>
      <c r="C381" s="141"/>
      <c r="D381" s="141"/>
      <c r="E381" s="142"/>
      <c r="F381" s="142"/>
      <c r="G381" s="143"/>
      <c r="H381" s="144"/>
      <c r="I381" s="72"/>
      <c r="J381" s="73" t="s">
        <v>243</v>
      </c>
      <c r="K381" s="74">
        <v>1900</v>
      </c>
      <c r="L381" s="75">
        <v>118</v>
      </c>
      <c r="M381" s="136"/>
      <c r="N381" s="68">
        <f t="shared" si="11"/>
        <v>25960</v>
      </c>
    </row>
    <row r="382" spans="1:14">
      <c r="A382" s="1">
        <f t="shared" si="12"/>
        <v>366</v>
      </c>
      <c r="B382" s="141" t="s">
        <v>520</v>
      </c>
      <c r="C382" s="141" t="s">
        <v>137</v>
      </c>
      <c r="D382" s="141" t="s">
        <v>521</v>
      </c>
      <c r="E382" s="142" t="s">
        <v>522</v>
      </c>
      <c r="F382" s="142"/>
      <c r="G382" s="143">
        <v>6</v>
      </c>
      <c r="H382" s="144">
        <v>179</v>
      </c>
      <c r="I382" s="72"/>
      <c r="J382" s="73" t="s">
        <v>243</v>
      </c>
      <c r="K382" s="74">
        <v>1920</v>
      </c>
      <c r="L382" s="75">
        <v>171</v>
      </c>
      <c r="M382" s="136">
        <v>3318</v>
      </c>
      <c r="N382" s="68">
        <f t="shared" si="11"/>
        <v>37620</v>
      </c>
    </row>
    <row r="383" spans="1:14">
      <c r="A383" s="1">
        <f t="shared" si="12"/>
        <v>367</v>
      </c>
      <c r="B383" s="141"/>
      <c r="C383" s="141"/>
      <c r="D383" s="141"/>
      <c r="E383" s="142"/>
      <c r="F383" s="142"/>
      <c r="G383" s="143"/>
      <c r="H383" s="144"/>
      <c r="I383" s="72"/>
      <c r="J383" s="73" t="s">
        <v>243</v>
      </c>
      <c r="K383" s="74">
        <v>1920</v>
      </c>
      <c r="L383" s="75">
        <v>104</v>
      </c>
      <c r="M383" s="136"/>
      <c r="N383" s="68">
        <f t="shared" si="11"/>
        <v>22880</v>
      </c>
    </row>
    <row r="384" spans="1:14">
      <c r="A384" s="1">
        <f t="shared" si="12"/>
        <v>368</v>
      </c>
      <c r="B384" s="141" t="s">
        <v>523</v>
      </c>
      <c r="C384" s="141" t="s">
        <v>524</v>
      </c>
      <c r="D384" s="141" t="s">
        <v>525</v>
      </c>
      <c r="E384" s="142" t="s">
        <v>525</v>
      </c>
      <c r="F384" s="142"/>
      <c r="G384" s="143">
        <v>20</v>
      </c>
      <c r="H384" s="144">
        <v>992</v>
      </c>
      <c r="I384" s="72"/>
      <c r="J384" s="73" t="s">
        <v>243</v>
      </c>
      <c r="K384" s="74">
        <v>1875</v>
      </c>
      <c r="L384" s="75">
        <v>855</v>
      </c>
      <c r="M384" s="136">
        <v>3435</v>
      </c>
      <c r="N384" s="68">
        <f t="shared" si="11"/>
        <v>188100</v>
      </c>
    </row>
    <row r="385" spans="1:14">
      <c r="A385" s="1">
        <f t="shared" si="12"/>
        <v>369</v>
      </c>
      <c r="B385" s="141"/>
      <c r="C385" s="141"/>
      <c r="D385" s="141"/>
      <c r="E385" s="142"/>
      <c r="F385" s="142"/>
      <c r="G385" s="143"/>
      <c r="H385" s="144"/>
      <c r="I385" s="72"/>
      <c r="J385" s="73" t="s">
        <v>243</v>
      </c>
      <c r="K385" s="74">
        <v>1875</v>
      </c>
      <c r="L385" s="75">
        <v>257</v>
      </c>
      <c r="M385" s="136"/>
      <c r="N385" s="68">
        <f t="shared" si="11"/>
        <v>56540</v>
      </c>
    </row>
    <row r="386" spans="1:14">
      <c r="A386" s="1">
        <f t="shared" si="12"/>
        <v>370</v>
      </c>
      <c r="B386" s="141" t="s">
        <v>526</v>
      </c>
      <c r="C386" s="141">
        <v>41375</v>
      </c>
      <c r="D386" s="141" t="s">
        <v>527</v>
      </c>
      <c r="E386" s="142" t="s">
        <v>527</v>
      </c>
      <c r="F386" s="142"/>
      <c r="G386" s="143">
        <v>13</v>
      </c>
      <c r="H386" s="144">
        <v>415</v>
      </c>
      <c r="I386" s="149">
        <v>1</v>
      </c>
      <c r="J386" s="73" t="s">
        <v>243</v>
      </c>
      <c r="K386" s="74">
        <v>1920</v>
      </c>
      <c r="L386" s="75">
        <v>748</v>
      </c>
      <c r="M386" s="136">
        <v>1089</v>
      </c>
      <c r="N386" s="68">
        <f t="shared" si="11"/>
        <v>164560</v>
      </c>
    </row>
    <row r="387" spans="1:14">
      <c r="A387" s="1">
        <f t="shared" si="12"/>
        <v>371</v>
      </c>
      <c r="B387" s="141"/>
      <c r="C387" s="141"/>
      <c r="D387" s="141"/>
      <c r="E387" s="142"/>
      <c r="F387" s="142"/>
      <c r="G387" s="143"/>
      <c r="H387" s="144"/>
      <c r="I387" s="149"/>
      <c r="J387" s="73" t="s">
        <v>243</v>
      </c>
      <c r="K387" s="74">
        <v>1940</v>
      </c>
      <c r="L387" s="75">
        <v>64</v>
      </c>
      <c r="M387" s="136"/>
      <c r="N387" s="68">
        <f t="shared" si="11"/>
        <v>14080</v>
      </c>
    </row>
    <row r="388" spans="1:14">
      <c r="A388" s="1">
        <f t="shared" si="12"/>
        <v>372</v>
      </c>
      <c r="B388" s="60" t="s">
        <v>528</v>
      </c>
      <c r="C388" s="60">
        <v>41155</v>
      </c>
      <c r="D388" s="60" t="s">
        <v>529</v>
      </c>
      <c r="E388" s="142" t="s">
        <v>529</v>
      </c>
      <c r="F388" s="142"/>
      <c r="G388" s="77">
        <v>10</v>
      </c>
      <c r="H388" s="71">
        <v>336</v>
      </c>
      <c r="I388" s="78">
        <v>1</v>
      </c>
      <c r="J388" s="73" t="s">
        <v>243</v>
      </c>
      <c r="K388" s="74">
        <v>2010</v>
      </c>
      <c r="L388" s="75">
        <v>400</v>
      </c>
      <c r="M388" s="76">
        <v>1138</v>
      </c>
      <c r="N388" s="68">
        <f t="shared" si="11"/>
        <v>88000</v>
      </c>
    </row>
    <row r="389" spans="1:14">
      <c r="A389" s="1">
        <f t="shared" si="12"/>
        <v>373</v>
      </c>
      <c r="B389" s="141" t="s">
        <v>530</v>
      </c>
      <c r="C389" s="141">
        <v>41153</v>
      </c>
      <c r="D389" s="140" t="s">
        <v>531</v>
      </c>
      <c r="E389" s="139" t="s">
        <v>531</v>
      </c>
      <c r="F389" s="139"/>
      <c r="G389" s="150">
        <v>6</v>
      </c>
      <c r="H389" s="151">
        <v>145</v>
      </c>
      <c r="I389" s="152">
        <v>1</v>
      </c>
      <c r="J389" s="64" t="s">
        <v>243</v>
      </c>
      <c r="K389" s="65">
        <v>1930</v>
      </c>
      <c r="L389" s="66">
        <v>242</v>
      </c>
      <c r="M389" s="153">
        <v>1145</v>
      </c>
      <c r="N389" s="68">
        <f t="shared" si="11"/>
        <v>53240</v>
      </c>
    </row>
    <row r="390" spans="1:14">
      <c r="A390" s="1">
        <f t="shared" si="12"/>
        <v>374</v>
      </c>
      <c r="B390" s="141"/>
      <c r="C390" s="141"/>
      <c r="D390" s="141"/>
      <c r="E390" s="139"/>
      <c r="F390" s="139"/>
      <c r="G390" s="150"/>
      <c r="H390" s="151"/>
      <c r="I390" s="152"/>
      <c r="J390" s="73" t="s">
        <v>243</v>
      </c>
      <c r="K390" s="74">
        <v>1930</v>
      </c>
      <c r="L390" s="75">
        <v>207</v>
      </c>
      <c r="M390" s="153"/>
      <c r="N390" s="68">
        <f t="shared" si="11"/>
        <v>45540</v>
      </c>
    </row>
    <row r="391" spans="1:14">
      <c r="A391" s="1">
        <f t="shared" si="12"/>
        <v>375</v>
      </c>
      <c r="B391" s="69" t="s">
        <v>532</v>
      </c>
      <c r="C391" s="69" t="s">
        <v>533</v>
      </c>
      <c r="D391" s="60" t="s">
        <v>534</v>
      </c>
      <c r="E391" s="142" t="s">
        <v>534</v>
      </c>
      <c r="F391" s="142"/>
      <c r="G391" s="77">
        <v>5</v>
      </c>
      <c r="H391" s="71">
        <v>223</v>
      </c>
      <c r="I391" s="72"/>
      <c r="J391" s="73" t="s">
        <v>243</v>
      </c>
      <c r="K391" s="74">
        <v>1910</v>
      </c>
      <c r="L391" s="75">
        <v>133</v>
      </c>
      <c r="M391" s="76">
        <v>477</v>
      </c>
      <c r="N391" s="68">
        <f t="shared" si="11"/>
        <v>29260</v>
      </c>
    </row>
    <row r="392" spans="1:14">
      <c r="A392" s="1">
        <f t="shared" si="12"/>
        <v>376</v>
      </c>
      <c r="B392" s="69" t="s">
        <v>535</v>
      </c>
      <c r="C392" s="69" t="s">
        <v>536</v>
      </c>
      <c r="D392" s="69" t="s">
        <v>537</v>
      </c>
      <c r="E392" s="142" t="s">
        <v>537</v>
      </c>
      <c r="F392" s="142"/>
      <c r="G392" s="77">
        <v>5</v>
      </c>
      <c r="H392" s="71">
        <v>171</v>
      </c>
      <c r="I392" s="72"/>
      <c r="J392" s="73" t="s">
        <v>259</v>
      </c>
      <c r="K392" s="74">
        <v>1900</v>
      </c>
      <c r="L392" s="75">
        <v>748</v>
      </c>
      <c r="M392" s="76">
        <v>599</v>
      </c>
      <c r="N392" s="68">
        <f t="shared" si="11"/>
        <v>164560</v>
      </c>
    </row>
    <row r="393" spans="1:14">
      <c r="A393" s="1">
        <f t="shared" si="12"/>
        <v>377</v>
      </c>
      <c r="B393" s="69" t="s">
        <v>538</v>
      </c>
      <c r="C393" s="69" t="s">
        <v>539</v>
      </c>
      <c r="D393" s="69" t="s">
        <v>540</v>
      </c>
      <c r="E393" s="142" t="s">
        <v>541</v>
      </c>
      <c r="F393" s="142"/>
      <c r="G393" s="77">
        <v>19</v>
      </c>
      <c r="H393" s="71">
        <v>623</v>
      </c>
      <c r="I393" s="72"/>
      <c r="J393" s="73" t="s">
        <v>243</v>
      </c>
      <c r="K393" s="74">
        <v>1920</v>
      </c>
      <c r="L393" s="75">
        <v>282</v>
      </c>
      <c r="M393" s="76">
        <v>8879</v>
      </c>
      <c r="N393" s="68">
        <f t="shared" si="11"/>
        <v>62040</v>
      </c>
    </row>
    <row r="394" spans="1:14">
      <c r="A394" s="1">
        <f t="shared" si="12"/>
        <v>378</v>
      </c>
      <c r="B394" s="141" t="s">
        <v>542</v>
      </c>
      <c r="C394" s="141" t="s">
        <v>543</v>
      </c>
      <c r="D394" s="141" t="s">
        <v>544</v>
      </c>
      <c r="E394" s="142" t="s">
        <v>544</v>
      </c>
      <c r="F394" s="142"/>
      <c r="G394" s="143">
        <v>4</v>
      </c>
      <c r="H394" s="144">
        <v>232</v>
      </c>
      <c r="I394" s="72"/>
      <c r="J394" s="73" t="s">
        <v>243</v>
      </c>
      <c r="K394" s="74">
        <v>1941</v>
      </c>
      <c r="L394" s="75">
        <v>366</v>
      </c>
      <c r="M394" s="136">
        <v>1068</v>
      </c>
      <c r="N394" s="68">
        <f t="shared" si="11"/>
        <v>80520</v>
      </c>
    </row>
    <row r="395" spans="1:14">
      <c r="A395" s="1">
        <f t="shared" si="12"/>
        <v>379</v>
      </c>
      <c r="B395" s="141"/>
      <c r="C395" s="141"/>
      <c r="D395" s="141"/>
      <c r="E395" s="142"/>
      <c r="F395" s="142"/>
      <c r="G395" s="143"/>
      <c r="H395" s="144"/>
      <c r="I395" s="72"/>
      <c r="J395" s="73" t="s">
        <v>243</v>
      </c>
      <c r="K395" s="74">
        <v>1941</v>
      </c>
      <c r="L395" s="75">
        <v>314</v>
      </c>
      <c r="M395" s="136"/>
      <c r="N395" s="68">
        <f t="shared" si="11"/>
        <v>69080</v>
      </c>
    </row>
    <row r="396" spans="1:14">
      <c r="A396" s="1">
        <f t="shared" si="12"/>
        <v>380</v>
      </c>
      <c r="B396" s="69" t="s">
        <v>545</v>
      </c>
      <c r="C396" s="69" t="s">
        <v>546</v>
      </c>
      <c r="D396" s="69" t="s">
        <v>547</v>
      </c>
      <c r="E396" s="142" t="s">
        <v>547</v>
      </c>
      <c r="F396" s="142"/>
      <c r="G396" s="77">
        <v>2</v>
      </c>
      <c r="H396" s="71">
        <v>63</v>
      </c>
      <c r="I396" s="72"/>
      <c r="J396" s="73" t="s">
        <v>243</v>
      </c>
      <c r="K396" s="74">
        <v>1900</v>
      </c>
      <c r="L396" s="75">
        <v>100</v>
      </c>
      <c r="M396" s="76">
        <v>828</v>
      </c>
      <c r="N396" s="68">
        <f t="shared" si="11"/>
        <v>22000</v>
      </c>
    </row>
    <row r="397" spans="1:14">
      <c r="A397" s="1">
        <f t="shared" si="12"/>
        <v>381</v>
      </c>
      <c r="B397" s="141" t="s">
        <v>548</v>
      </c>
      <c r="C397" s="141">
        <v>39177</v>
      </c>
      <c r="D397" s="141" t="s">
        <v>549</v>
      </c>
      <c r="E397" s="142" t="s">
        <v>549</v>
      </c>
      <c r="F397" s="142"/>
      <c r="G397" s="143">
        <v>5</v>
      </c>
      <c r="H397" s="144">
        <v>181</v>
      </c>
      <c r="I397" s="72"/>
      <c r="J397" s="73" t="s">
        <v>243</v>
      </c>
      <c r="K397" s="74">
        <v>1900</v>
      </c>
      <c r="L397" s="75">
        <v>410</v>
      </c>
      <c r="M397" s="136">
        <v>743</v>
      </c>
      <c r="N397" s="68">
        <f t="shared" si="11"/>
        <v>90200</v>
      </c>
    </row>
    <row r="398" spans="1:14">
      <c r="A398" s="1">
        <f t="shared" si="12"/>
        <v>382</v>
      </c>
      <c r="B398" s="141"/>
      <c r="C398" s="141"/>
      <c r="D398" s="141"/>
      <c r="E398" s="142"/>
      <c r="F398" s="142"/>
      <c r="G398" s="143"/>
      <c r="H398" s="144"/>
      <c r="I398" s="72"/>
      <c r="J398" s="73" t="s">
        <v>243</v>
      </c>
      <c r="K398" s="74">
        <v>1900</v>
      </c>
      <c r="L398" s="75">
        <v>426</v>
      </c>
      <c r="M398" s="136"/>
      <c r="N398" s="68">
        <f t="shared" si="11"/>
        <v>93720</v>
      </c>
    </row>
    <row r="399" spans="1:14">
      <c r="A399" s="1">
        <f t="shared" si="12"/>
        <v>383</v>
      </c>
      <c r="B399" s="141" t="s">
        <v>550</v>
      </c>
      <c r="C399" s="141">
        <v>41898</v>
      </c>
      <c r="D399" s="141" t="s">
        <v>551</v>
      </c>
      <c r="E399" s="142" t="s">
        <v>551</v>
      </c>
      <c r="F399" s="142"/>
      <c r="G399" s="143">
        <v>8</v>
      </c>
      <c r="H399" s="144">
        <v>288</v>
      </c>
      <c r="I399" s="72"/>
      <c r="J399" s="73" t="s">
        <v>243</v>
      </c>
      <c r="K399" s="74">
        <v>1910</v>
      </c>
      <c r="L399" s="75">
        <v>825</v>
      </c>
      <c r="M399" s="136">
        <v>976</v>
      </c>
      <c r="N399" s="68">
        <f t="shared" si="11"/>
        <v>181500</v>
      </c>
    </row>
    <row r="400" spans="1:14">
      <c r="A400" s="1">
        <f t="shared" si="12"/>
        <v>384</v>
      </c>
      <c r="B400" s="141"/>
      <c r="C400" s="141"/>
      <c r="D400" s="141"/>
      <c r="E400" s="142"/>
      <c r="F400" s="142"/>
      <c r="G400" s="143"/>
      <c r="H400" s="144"/>
      <c r="I400" s="72"/>
      <c r="J400" s="73" t="s">
        <v>243</v>
      </c>
      <c r="K400" s="74">
        <v>1910</v>
      </c>
      <c r="L400" s="75">
        <v>184</v>
      </c>
      <c r="M400" s="136"/>
      <c r="N400" s="68">
        <f t="shared" si="11"/>
        <v>40480</v>
      </c>
    </row>
    <row r="401" spans="1:14">
      <c r="A401" s="1">
        <f t="shared" ref="A401:A419" si="13">A400+1</f>
        <v>385</v>
      </c>
      <c r="B401" s="141" t="s">
        <v>552</v>
      </c>
      <c r="C401" s="141">
        <v>41868</v>
      </c>
      <c r="D401" s="141" t="s">
        <v>553</v>
      </c>
      <c r="E401" s="142" t="s">
        <v>553</v>
      </c>
      <c r="F401" s="142"/>
      <c r="G401" s="143">
        <v>10</v>
      </c>
      <c r="H401" s="144">
        <v>372</v>
      </c>
      <c r="I401" s="72"/>
      <c r="J401" s="73" t="s">
        <v>243</v>
      </c>
      <c r="K401" s="74">
        <v>1920</v>
      </c>
      <c r="L401" s="75">
        <v>559</v>
      </c>
      <c r="M401" s="136">
        <v>1110</v>
      </c>
      <c r="N401" s="68">
        <f t="shared" si="11"/>
        <v>122980</v>
      </c>
    </row>
    <row r="402" spans="1:14">
      <c r="A402" s="1">
        <f t="shared" si="13"/>
        <v>386</v>
      </c>
      <c r="B402" s="141"/>
      <c r="C402" s="141"/>
      <c r="D402" s="141"/>
      <c r="E402" s="142"/>
      <c r="F402" s="142"/>
      <c r="G402" s="143"/>
      <c r="H402" s="144"/>
      <c r="I402" s="72"/>
      <c r="J402" s="73" t="s">
        <v>243</v>
      </c>
      <c r="K402" s="74">
        <v>1920</v>
      </c>
      <c r="L402" s="75">
        <v>314</v>
      </c>
      <c r="M402" s="136"/>
      <c r="N402" s="68">
        <f t="shared" si="11"/>
        <v>69080</v>
      </c>
    </row>
    <row r="403" spans="1:14">
      <c r="A403" s="1">
        <f t="shared" si="13"/>
        <v>387</v>
      </c>
      <c r="B403" s="141"/>
      <c r="C403" s="141"/>
      <c r="D403" s="141"/>
      <c r="E403" s="142"/>
      <c r="F403" s="142"/>
      <c r="G403" s="143"/>
      <c r="H403" s="144"/>
      <c r="I403" s="72"/>
      <c r="J403" s="73" t="s">
        <v>243</v>
      </c>
      <c r="K403" s="74">
        <v>1920</v>
      </c>
      <c r="L403" s="75">
        <v>150</v>
      </c>
      <c r="M403" s="136"/>
      <c r="N403" s="68">
        <f t="shared" si="11"/>
        <v>33000</v>
      </c>
    </row>
    <row r="404" spans="1:14">
      <c r="A404" s="1">
        <f t="shared" si="13"/>
        <v>388</v>
      </c>
      <c r="B404" s="141" t="s">
        <v>554</v>
      </c>
      <c r="C404" s="141" t="s">
        <v>555</v>
      </c>
      <c r="D404" s="141" t="s">
        <v>556</v>
      </c>
      <c r="E404" s="142" t="s">
        <v>556</v>
      </c>
      <c r="F404" s="142"/>
      <c r="G404" s="143">
        <v>4</v>
      </c>
      <c r="H404" s="144">
        <v>154</v>
      </c>
      <c r="I404" s="72"/>
      <c r="J404" s="73" t="s">
        <v>243</v>
      </c>
      <c r="K404" s="74">
        <v>1915</v>
      </c>
      <c r="L404" s="75">
        <v>230</v>
      </c>
      <c r="M404" s="136">
        <v>523</v>
      </c>
      <c r="N404" s="68">
        <f t="shared" si="11"/>
        <v>50600</v>
      </c>
    </row>
    <row r="405" spans="1:14">
      <c r="A405" s="1">
        <f t="shared" si="13"/>
        <v>389</v>
      </c>
      <c r="B405" s="141"/>
      <c r="C405" s="141"/>
      <c r="D405" s="141"/>
      <c r="E405" s="142"/>
      <c r="F405" s="142"/>
      <c r="G405" s="143"/>
      <c r="H405" s="144"/>
      <c r="I405" s="72"/>
      <c r="J405" s="73" t="s">
        <v>243</v>
      </c>
      <c r="K405" s="74">
        <v>1915</v>
      </c>
      <c r="L405" s="75">
        <v>244</v>
      </c>
      <c r="M405" s="136"/>
      <c r="N405" s="68">
        <f t="shared" si="11"/>
        <v>53680</v>
      </c>
    </row>
    <row r="406" spans="1:14">
      <c r="A406" s="1">
        <f t="shared" si="13"/>
        <v>390</v>
      </c>
      <c r="B406" s="69" t="s">
        <v>557</v>
      </c>
      <c r="C406" s="69" t="s">
        <v>558</v>
      </c>
      <c r="D406" s="69" t="s">
        <v>559</v>
      </c>
      <c r="E406" s="142" t="s">
        <v>559</v>
      </c>
      <c r="F406" s="142"/>
      <c r="G406" s="77">
        <v>7</v>
      </c>
      <c r="H406" s="71">
        <v>374</v>
      </c>
      <c r="I406" s="72"/>
      <c r="J406" s="73" t="s">
        <v>243</v>
      </c>
      <c r="K406" s="74">
        <v>1929</v>
      </c>
      <c r="L406" s="75">
        <v>828</v>
      </c>
      <c r="M406" s="76">
        <v>5822</v>
      </c>
      <c r="N406" s="68">
        <f t="shared" si="11"/>
        <v>182160</v>
      </c>
    </row>
    <row r="407" spans="1:14">
      <c r="A407" s="1">
        <f t="shared" si="13"/>
        <v>391</v>
      </c>
      <c r="B407" s="69" t="s">
        <v>560</v>
      </c>
      <c r="C407" s="69" t="s">
        <v>561</v>
      </c>
      <c r="D407" s="69" t="s">
        <v>562</v>
      </c>
      <c r="E407" s="142" t="s">
        <v>562</v>
      </c>
      <c r="F407" s="142"/>
      <c r="G407" s="77">
        <v>2</v>
      </c>
      <c r="H407" s="71">
        <v>101</v>
      </c>
      <c r="I407" s="78">
        <v>1</v>
      </c>
      <c r="J407" s="73" t="s">
        <v>243</v>
      </c>
      <c r="K407" s="74">
        <v>1910</v>
      </c>
      <c r="L407" s="75">
        <v>1080</v>
      </c>
      <c r="M407" s="76">
        <v>239</v>
      </c>
      <c r="N407" s="68">
        <f t="shared" si="11"/>
        <v>237600</v>
      </c>
    </row>
    <row r="408" spans="1:14">
      <c r="A408" s="1">
        <f t="shared" si="13"/>
        <v>392</v>
      </c>
      <c r="B408" s="141" t="s">
        <v>563</v>
      </c>
      <c r="C408" s="141">
        <v>41220</v>
      </c>
      <c r="D408" s="141" t="s">
        <v>564</v>
      </c>
      <c r="E408" s="142" t="s">
        <v>564</v>
      </c>
      <c r="F408" s="142"/>
      <c r="G408" s="154">
        <v>13</v>
      </c>
      <c r="H408" s="143">
        <v>346</v>
      </c>
      <c r="I408" s="72"/>
      <c r="J408" s="73" t="s">
        <v>243</v>
      </c>
      <c r="K408" s="74">
        <v>1912</v>
      </c>
      <c r="L408" s="75">
        <v>176</v>
      </c>
      <c r="M408" s="136">
        <v>2320</v>
      </c>
      <c r="N408" s="68">
        <f t="shared" si="11"/>
        <v>38720</v>
      </c>
    </row>
    <row r="409" spans="1:14">
      <c r="A409" s="1">
        <f t="shared" si="13"/>
        <v>393</v>
      </c>
      <c r="B409" s="141"/>
      <c r="C409" s="141"/>
      <c r="D409" s="141"/>
      <c r="E409" s="142"/>
      <c r="F409" s="142"/>
      <c r="G409" s="154"/>
      <c r="H409" s="143"/>
      <c r="I409" s="72"/>
      <c r="J409" s="73" t="s">
        <v>243</v>
      </c>
      <c r="K409" s="74">
        <v>1912</v>
      </c>
      <c r="L409" s="75">
        <v>440</v>
      </c>
      <c r="M409" s="136"/>
      <c r="N409" s="68">
        <f t="shared" si="11"/>
        <v>96800</v>
      </c>
    </row>
    <row r="410" spans="1:14">
      <c r="A410" s="1">
        <f t="shared" si="13"/>
        <v>394</v>
      </c>
      <c r="B410" s="69" t="s">
        <v>565</v>
      </c>
      <c r="C410" s="69">
        <v>38378</v>
      </c>
      <c r="D410" s="69" t="s">
        <v>566</v>
      </c>
      <c r="E410" s="142" t="s">
        <v>566</v>
      </c>
      <c r="F410" s="142"/>
      <c r="G410" s="77">
        <v>5</v>
      </c>
      <c r="H410" s="71">
        <v>195</v>
      </c>
      <c r="I410" s="72"/>
      <c r="J410" s="73" t="s">
        <v>243</v>
      </c>
      <c r="K410" s="74">
        <v>1926</v>
      </c>
      <c r="L410" s="75">
        <v>385</v>
      </c>
      <c r="M410" s="76">
        <v>1083</v>
      </c>
      <c r="N410" s="68">
        <f t="shared" si="11"/>
        <v>84700</v>
      </c>
    </row>
    <row r="411" spans="1:14">
      <c r="A411" s="1">
        <f t="shared" si="13"/>
        <v>395</v>
      </c>
      <c r="B411" s="141" t="s">
        <v>567</v>
      </c>
      <c r="C411" s="141">
        <v>41940</v>
      </c>
      <c r="D411" s="141" t="s">
        <v>568</v>
      </c>
      <c r="E411" s="142" t="s">
        <v>568</v>
      </c>
      <c r="F411" s="142"/>
      <c r="G411" s="143">
        <v>4</v>
      </c>
      <c r="H411" s="144">
        <v>142</v>
      </c>
      <c r="I411" s="72"/>
      <c r="J411" s="73" t="s">
        <v>243</v>
      </c>
      <c r="K411" s="74">
        <v>1923</v>
      </c>
      <c r="L411" s="75">
        <v>328</v>
      </c>
      <c r="M411" s="136">
        <v>632</v>
      </c>
      <c r="N411" s="68">
        <f t="shared" si="11"/>
        <v>72160</v>
      </c>
    </row>
    <row r="412" spans="1:14">
      <c r="A412" s="1">
        <f t="shared" si="13"/>
        <v>396</v>
      </c>
      <c r="B412" s="141"/>
      <c r="C412" s="141"/>
      <c r="D412" s="141"/>
      <c r="E412" s="142"/>
      <c r="F412" s="142"/>
      <c r="G412" s="143"/>
      <c r="H412" s="144"/>
      <c r="I412" s="72"/>
      <c r="J412" s="73" t="s">
        <v>243</v>
      </c>
      <c r="K412" s="74">
        <v>1923</v>
      </c>
      <c r="L412" s="75">
        <v>105</v>
      </c>
      <c r="M412" s="136"/>
      <c r="N412" s="68">
        <f t="shared" si="11"/>
        <v>23100</v>
      </c>
    </row>
    <row r="413" spans="1:14">
      <c r="A413" s="1">
        <f t="shared" si="13"/>
        <v>397</v>
      </c>
      <c r="B413" s="141" t="s">
        <v>569</v>
      </c>
      <c r="C413" s="141">
        <v>41939</v>
      </c>
      <c r="D413" s="141" t="s">
        <v>570</v>
      </c>
      <c r="E413" s="142" t="s">
        <v>570</v>
      </c>
      <c r="F413" s="142"/>
      <c r="G413" s="143">
        <v>10</v>
      </c>
      <c r="H413" s="144">
        <v>507</v>
      </c>
      <c r="I413" s="72"/>
      <c r="J413" s="73" t="s">
        <v>243</v>
      </c>
      <c r="K413" s="74">
        <v>1923</v>
      </c>
      <c r="L413" s="75">
        <v>1101</v>
      </c>
      <c r="M413" s="136">
        <v>1555</v>
      </c>
      <c r="N413" s="68">
        <f t="shared" si="11"/>
        <v>242220</v>
      </c>
    </row>
    <row r="414" spans="1:14">
      <c r="A414" s="1">
        <f t="shared" si="13"/>
        <v>398</v>
      </c>
      <c r="B414" s="141"/>
      <c r="C414" s="141"/>
      <c r="D414" s="141"/>
      <c r="E414" s="142"/>
      <c r="F414" s="142"/>
      <c r="G414" s="143"/>
      <c r="H414" s="144"/>
      <c r="I414" s="72"/>
      <c r="J414" s="73" t="s">
        <v>243</v>
      </c>
      <c r="K414" s="74">
        <v>1923</v>
      </c>
      <c r="L414" s="75">
        <v>248</v>
      </c>
      <c r="M414" s="136"/>
      <c r="N414" s="68">
        <f t="shared" si="11"/>
        <v>54560</v>
      </c>
    </row>
    <row r="415" spans="1:14">
      <c r="A415" s="1">
        <f t="shared" si="13"/>
        <v>399</v>
      </c>
      <c r="B415" s="69" t="s">
        <v>571</v>
      </c>
      <c r="C415" s="69">
        <v>42243</v>
      </c>
      <c r="D415" s="69" t="s">
        <v>572</v>
      </c>
      <c r="E415" s="142" t="s">
        <v>572</v>
      </c>
      <c r="F415" s="142"/>
      <c r="G415" s="77">
        <v>23</v>
      </c>
      <c r="H415" s="71">
        <v>669</v>
      </c>
      <c r="I415" s="72"/>
      <c r="J415" s="73" t="s">
        <v>243</v>
      </c>
      <c r="K415" s="74">
        <v>1890</v>
      </c>
      <c r="L415" s="75">
        <v>2064</v>
      </c>
      <c r="M415" s="76">
        <v>2580</v>
      </c>
      <c r="N415" s="68">
        <f t="shared" si="11"/>
        <v>454080</v>
      </c>
    </row>
    <row r="416" spans="1:14">
      <c r="A416" s="1">
        <f t="shared" si="13"/>
        <v>400</v>
      </c>
      <c r="B416" s="141" t="s">
        <v>573</v>
      </c>
      <c r="C416" s="141">
        <v>41534</v>
      </c>
      <c r="D416" s="141" t="s">
        <v>574</v>
      </c>
      <c r="E416" s="142" t="s">
        <v>575</v>
      </c>
      <c r="F416" s="142"/>
      <c r="G416" s="143">
        <v>8</v>
      </c>
      <c r="H416" s="144">
        <v>356</v>
      </c>
      <c r="I416" s="72"/>
      <c r="J416" s="73" t="s">
        <v>243</v>
      </c>
      <c r="K416" s="74">
        <v>1910</v>
      </c>
      <c r="L416" s="75">
        <v>1068</v>
      </c>
      <c r="M416" s="136">
        <v>1335</v>
      </c>
      <c r="N416" s="68">
        <f t="shared" si="11"/>
        <v>234960</v>
      </c>
    </row>
    <row r="417" spans="1:14">
      <c r="A417" s="1">
        <f t="shared" si="13"/>
        <v>401</v>
      </c>
      <c r="B417" s="141"/>
      <c r="C417" s="141"/>
      <c r="D417" s="141"/>
      <c r="E417" s="142"/>
      <c r="F417" s="142"/>
      <c r="G417" s="143"/>
      <c r="H417" s="144"/>
      <c r="I417" s="72"/>
      <c r="J417" s="73" t="s">
        <v>243</v>
      </c>
      <c r="K417" s="74">
        <v>1910</v>
      </c>
      <c r="L417" s="75">
        <v>147</v>
      </c>
      <c r="M417" s="136"/>
      <c r="N417" s="68">
        <f t="shared" si="11"/>
        <v>32340</v>
      </c>
    </row>
    <row r="418" spans="1:14">
      <c r="A418" s="1">
        <f t="shared" si="13"/>
        <v>402</v>
      </c>
      <c r="B418" s="69" t="s">
        <v>576</v>
      </c>
      <c r="C418" s="69" t="s">
        <v>577</v>
      </c>
      <c r="D418" s="69" t="s">
        <v>578</v>
      </c>
      <c r="E418" s="142" t="s">
        <v>579</v>
      </c>
      <c r="F418" s="142"/>
      <c r="G418" s="77">
        <v>20</v>
      </c>
      <c r="H418" s="71">
        <v>1107</v>
      </c>
      <c r="I418" s="78">
        <v>3</v>
      </c>
      <c r="J418" s="73" t="s">
        <v>243</v>
      </c>
      <c r="K418" s="74">
        <v>1900</v>
      </c>
      <c r="L418" s="75">
        <v>1603</v>
      </c>
      <c r="M418" s="76">
        <v>3673</v>
      </c>
      <c r="N418" s="68">
        <f t="shared" si="11"/>
        <v>352660</v>
      </c>
    </row>
    <row r="419" spans="1:14" ht="13.5" thickBot="1">
      <c r="A419" s="1">
        <f t="shared" si="13"/>
        <v>403</v>
      </c>
      <c r="B419" s="82" t="s">
        <v>580</v>
      </c>
      <c r="C419" s="82" t="s">
        <v>581</v>
      </c>
      <c r="D419" s="69" t="s">
        <v>582</v>
      </c>
      <c r="E419" s="155" t="s">
        <v>583</v>
      </c>
      <c r="F419" s="155"/>
      <c r="G419" s="83">
        <v>11</v>
      </c>
      <c r="H419" s="84">
        <v>665</v>
      </c>
      <c r="I419" s="85">
        <v>2</v>
      </c>
      <c r="J419" s="86" t="s">
        <v>243</v>
      </c>
      <c r="K419" s="87">
        <v>1875</v>
      </c>
      <c r="L419" s="88">
        <v>1540</v>
      </c>
      <c r="M419" s="89">
        <v>2387</v>
      </c>
      <c r="N419" s="90">
        <f t="shared" si="11"/>
        <v>338800</v>
      </c>
    </row>
    <row r="420" spans="1:14" ht="15.75" thickBot="1">
      <c r="B420" s="91"/>
      <c r="C420" s="91"/>
      <c r="D420" s="91"/>
      <c r="E420" s="92" t="s">
        <v>584</v>
      </c>
      <c r="F420" s="93"/>
      <c r="G420" s="94">
        <f>SUM(G207:G419)</f>
        <v>1435</v>
      </c>
      <c r="H420" s="95">
        <f>SUM(H207:H419)</f>
        <v>68243</v>
      </c>
      <c r="I420"/>
      <c r="J420" s="96"/>
      <c r="K420"/>
      <c r="L420" s="97">
        <f>SUM(L207:L419)</f>
        <v>135157</v>
      </c>
      <c r="M420" s="98">
        <f>SUM(M207:M419)</f>
        <v>363750</v>
      </c>
      <c r="N420" s="127">
        <f>SUM(N207:N419)</f>
        <v>29258460</v>
      </c>
    </row>
    <row r="423" spans="1:14" ht="15.75">
      <c r="I423" s="99"/>
    </row>
    <row r="424" spans="1:14" ht="15.75">
      <c r="I424" s="99"/>
    </row>
    <row r="425" spans="1:14" ht="15.75">
      <c r="C425" s="44"/>
      <c r="D425" s="44"/>
      <c r="E425" s="45"/>
      <c r="F425" s="46"/>
      <c r="G425" s="45"/>
      <c r="H425" s="47"/>
      <c r="I425" s="99"/>
    </row>
    <row r="426" spans="1:14" ht="15.75">
      <c r="C426" s="44"/>
      <c r="D426" s="44"/>
      <c r="E426" s="45"/>
      <c r="F426" s="46"/>
      <c r="G426" s="45"/>
      <c r="H426" s="47"/>
      <c r="I426" s="99"/>
    </row>
    <row r="427" spans="1:14" ht="15.75">
      <c r="C427" s="44"/>
      <c r="D427" s="44"/>
      <c r="E427" s="45"/>
      <c r="F427" s="46"/>
      <c r="G427" s="45"/>
      <c r="H427" s="47"/>
      <c r="I427" s="99"/>
    </row>
    <row r="428" spans="1:14" ht="15.75">
      <c r="C428" s="44"/>
      <c r="D428" s="44"/>
      <c r="E428" s="45"/>
      <c r="F428" s="46"/>
      <c r="G428" s="45"/>
      <c r="H428" s="47"/>
      <c r="I428" s="99"/>
    </row>
    <row r="429" spans="1:14" ht="15.75">
      <c r="C429" s="44"/>
      <c r="D429" s="44"/>
      <c r="E429" s="45"/>
      <c r="F429" s="46"/>
      <c r="G429" s="45"/>
      <c r="H429" s="47"/>
      <c r="I429" s="99"/>
    </row>
  </sheetData>
  <sheetProtection selectLockedCells="1" selectUnlockedCells="1"/>
  <mergeCells count="476">
    <mergeCell ref="E418:F418"/>
    <mergeCell ref="E419:F419"/>
    <mergeCell ref="E415:F415"/>
    <mergeCell ref="B416:B417"/>
    <mergeCell ref="C416:C417"/>
    <mergeCell ref="D416:D417"/>
    <mergeCell ref="E416:F417"/>
    <mergeCell ref="G416:G417"/>
    <mergeCell ref="B413:B414"/>
    <mergeCell ref="C413:C414"/>
    <mergeCell ref="D413:D414"/>
    <mergeCell ref="E413:F414"/>
    <mergeCell ref="G413:G414"/>
    <mergeCell ref="H413:H414"/>
    <mergeCell ref="M413:M414"/>
    <mergeCell ref="H416:H417"/>
    <mergeCell ref="M416:M417"/>
    <mergeCell ref="B408:B409"/>
    <mergeCell ref="C408:C409"/>
    <mergeCell ref="D408:D409"/>
    <mergeCell ref="E408:F409"/>
    <mergeCell ref="G408:G409"/>
    <mergeCell ref="H408:H409"/>
    <mergeCell ref="M408:M409"/>
    <mergeCell ref="E410:F410"/>
    <mergeCell ref="B411:B412"/>
    <mergeCell ref="C411:C412"/>
    <mergeCell ref="D411:D412"/>
    <mergeCell ref="E411:F412"/>
    <mergeCell ref="G411:G412"/>
    <mergeCell ref="H411:H412"/>
    <mergeCell ref="M411:M412"/>
    <mergeCell ref="B404:B405"/>
    <mergeCell ref="C404:C405"/>
    <mergeCell ref="D404:D405"/>
    <mergeCell ref="E404:F405"/>
    <mergeCell ref="G404:G405"/>
    <mergeCell ref="H404:H405"/>
    <mergeCell ref="M404:M405"/>
    <mergeCell ref="E406:F406"/>
    <mergeCell ref="E407:F407"/>
    <mergeCell ref="B401:B403"/>
    <mergeCell ref="C401:C403"/>
    <mergeCell ref="D401:D403"/>
    <mergeCell ref="E401:F403"/>
    <mergeCell ref="G401:G403"/>
    <mergeCell ref="H401:H403"/>
    <mergeCell ref="M401:M403"/>
    <mergeCell ref="B399:B400"/>
    <mergeCell ref="C399:C400"/>
    <mergeCell ref="H397:H398"/>
    <mergeCell ref="D399:D400"/>
    <mergeCell ref="E399:F400"/>
    <mergeCell ref="G399:G400"/>
    <mergeCell ref="H399:H400"/>
    <mergeCell ref="M394:M395"/>
    <mergeCell ref="E396:F396"/>
    <mergeCell ref="M397:M398"/>
    <mergeCell ref="M399:M400"/>
    <mergeCell ref="H394:H395"/>
    <mergeCell ref="E391:F391"/>
    <mergeCell ref="E392:F392"/>
    <mergeCell ref="E393:F393"/>
    <mergeCell ref="B394:B395"/>
    <mergeCell ref="C394:C395"/>
    <mergeCell ref="D394:D395"/>
    <mergeCell ref="E394:F395"/>
    <mergeCell ref="G394:G395"/>
    <mergeCell ref="B397:B398"/>
    <mergeCell ref="C397:C398"/>
    <mergeCell ref="D397:D398"/>
    <mergeCell ref="E397:F398"/>
    <mergeCell ref="G397:G398"/>
    <mergeCell ref="E388:F388"/>
    <mergeCell ref="B389:B390"/>
    <mergeCell ref="C389:C390"/>
    <mergeCell ref="D389:D390"/>
    <mergeCell ref="E389:F390"/>
    <mergeCell ref="G389:G390"/>
    <mergeCell ref="H389:H390"/>
    <mergeCell ref="I389:I390"/>
    <mergeCell ref="M389:M390"/>
    <mergeCell ref="M382:M383"/>
    <mergeCell ref="M384:M385"/>
    <mergeCell ref="B386:B387"/>
    <mergeCell ref="C386:C387"/>
    <mergeCell ref="D386:D387"/>
    <mergeCell ref="E386:F387"/>
    <mergeCell ref="G386:G387"/>
    <mergeCell ref="H386:H387"/>
    <mergeCell ref="I386:I387"/>
    <mergeCell ref="M386:M387"/>
    <mergeCell ref="B384:B385"/>
    <mergeCell ref="B382:B383"/>
    <mergeCell ref="C382:C383"/>
    <mergeCell ref="D382:D383"/>
    <mergeCell ref="E382:F383"/>
    <mergeCell ref="G382:G383"/>
    <mergeCell ref="H382:H383"/>
    <mergeCell ref="C384:C385"/>
    <mergeCell ref="D384:D385"/>
    <mergeCell ref="E384:F385"/>
    <mergeCell ref="G384:G385"/>
    <mergeCell ref="H384:H385"/>
    <mergeCell ref="G378:G379"/>
    <mergeCell ref="H378:H379"/>
    <mergeCell ref="I378:I379"/>
    <mergeCell ref="M378:M379"/>
    <mergeCell ref="B380:B381"/>
    <mergeCell ref="C380:C381"/>
    <mergeCell ref="D380:D381"/>
    <mergeCell ref="E380:F381"/>
    <mergeCell ref="G380:G381"/>
    <mergeCell ref="H380:H381"/>
    <mergeCell ref="M380:M381"/>
    <mergeCell ref="E375:F375"/>
    <mergeCell ref="E376:F376"/>
    <mergeCell ref="E377:F377"/>
    <mergeCell ref="B378:B379"/>
    <mergeCell ref="C378:C379"/>
    <mergeCell ref="D378:D379"/>
    <mergeCell ref="E378:F379"/>
    <mergeCell ref="B366:B377"/>
    <mergeCell ref="C366:C377"/>
    <mergeCell ref="D366:D377"/>
    <mergeCell ref="E372:F372"/>
    <mergeCell ref="E373:F373"/>
    <mergeCell ref="E374:F374"/>
    <mergeCell ref="M361:M362"/>
    <mergeCell ref="B363:B365"/>
    <mergeCell ref="C363:C365"/>
    <mergeCell ref="D363:D365"/>
    <mergeCell ref="E363:F363"/>
    <mergeCell ref="M363:M365"/>
    <mergeCell ref="E364:F364"/>
    <mergeCell ref="E366:F366"/>
    <mergeCell ref="E367:F367"/>
    <mergeCell ref="E368:F368"/>
    <mergeCell ref="E369:F369"/>
    <mergeCell ref="E370:F370"/>
    <mergeCell ref="E371:F371"/>
    <mergeCell ref="H361:H362"/>
    <mergeCell ref="E356:F356"/>
    <mergeCell ref="B357:B359"/>
    <mergeCell ref="C357:C359"/>
    <mergeCell ref="D357:D359"/>
    <mergeCell ref="E357:F359"/>
    <mergeCell ref="G357:G359"/>
    <mergeCell ref="E365:F365"/>
    <mergeCell ref="H357:H359"/>
    <mergeCell ref="E360:F360"/>
    <mergeCell ref="B361:B362"/>
    <mergeCell ref="C361:C362"/>
    <mergeCell ref="D361:D362"/>
    <mergeCell ref="E361:F362"/>
    <mergeCell ref="G361:G362"/>
    <mergeCell ref="B350:B351"/>
    <mergeCell ref="C350:C351"/>
    <mergeCell ref="D350:D351"/>
    <mergeCell ref="E350:F351"/>
    <mergeCell ref="G350:G351"/>
    <mergeCell ref="H350:H351"/>
    <mergeCell ref="C352:C355"/>
    <mergeCell ref="D352:D355"/>
    <mergeCell ref="E352:F355"/>
    <mergeCell ref="G352:G355"/>
    <mergeCell ref="H352:H355"/>
    <mergeCell ref="B352:B355"/>
    <mergeCell ref="E345:F345"/>
    <mergeCell ref="B346:B347"/>
    <mergeCell ref="C346:C347"/>
    <mergeCell ref="D346:D347"/>
    <mergeCell ref="E346:F347"/>
    <mergeCell ref="G346:G347"/>
    <mergeCell ref="H346:H347"/>
    <mergeCell ref="M346:M347"/>
    <mergeCell ref="B348:B349"/>
    <mergeCell ref="C348:C349"/>
    <mergeCell ref="D348:D349"/>
    <mergeCell ref="E348:F349"/>
    <mergeCell ref="G348:G349"/>
    <mergeCell ref="H348:H349"/>
    <mergeCell ref="M348:M349"/>
    <mergeCell ref="E339:F339"/>
    <mergeCell ref="E340:F340"/>
    <mergeCell ref="B341:B344"/>
    <mergeCell ref="C341:C344"/>
    <mergeCell ref="D341:D344"/>
    <mergeCell ref="E341:F344"/>
    <mergeCell ref="G341:G344"/>
    <mergeCell ref="H341:H344"/>
    <mergeCell ref="M341:M344"/>
    <mergeCell ref="B334:B335"/>
    <mergeCell ref="C334:C335"/>
    <mergeCell ref="D334:D335"/>
    <mergeCell ref="E334:F335"/>
    <mergeCell ref="G334:G335"/>
    <mergeCell ref="H334:H335"/>
    <mergeCell ref="M334:M335"/>
    <mergeCell ref="E336:F336"/>
    <mergeCell ref="B337:B338"/>
    <mergeCell ref="C337:C338"/>
    <mergeCell ref="D337:D338"/>
    <mergeCell ref="E337:F338"/>
    <mergeCell ref="G337:G338"/>
    <mergeCell ref="H337:H338"/>
    <mergeCell ref="M337:M338"/>
    <mergeCell ref="B329:B330"/>
    <mergeCell ref="C329:C330"/>
    <mergeCell ref="D329:D330"/>
    <mergeCell ref="E329:F330"/>
    <mergeCell ref="G329:G330"/>
    <mergeCell ref="H329:H330"/>
    <mergeCell ref="M329:M330"/>
    <mergeCell ref="E331:F331"/>
    <mergeCell ref="B332:B333"/>
    <mergeCell ref="C332:C333"/>
    <mergeCell ref="D332:D333"/>
    <mergeCell ref="E332:F333"/>
    <mergeCell ref="G332:G333"/>
    <mergeCell ref="H332:H333"/>
    <mergeCell ref="M332:M333"/>
    <mergeCell ref="E324:F324"/>
    <mergeCell ref="B325:B326"/>
    <mergeCell ref="C325:C326"/>
    <mergeCell ref="D325:D326"/>
    <mergeCell ref="E325:F326"/>
    <mergeCell ref="G325:G326"/>
    <mergeCell ref="H325:H326"/>
    <mergeCell ref="E327:F327"/>
    <mergeCell ref="E328:F328"/>
    <mergeCell ref="B321:B322"/>
    <mergeCell ref="C321:C322"/>
    <mergeCell ref="D321:D322"/>
    <mergeCell ref="E321:F321"/>
    <mergeCell ref="G321:G322"/>
    <mergeCell ref="H321:H322"/>
    <mergeCell ref="M321:M322"/>
    <mergeCell ref="E322:F322"/>
    <mergeCell ref="E323:F323"/>
    <mergeCell ref="B312:B320"/>
    <mergeCell ref="C312:C320"/>
    <mergeCell ref="D312:D320"/>
    <mergeCell ref="E312:F312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B304:B311"/>
    <mergeCell ref="C304:C311"/>
    <mergeCell ref="D304:D311"/>
    <mergeCell ref="E304:F304"/>
    <mergeCell ref="E305:F305"/>
    <mergeCell ref="E306:F306"/>
    <mergeCell ref="E307:F307"/>
    <mergeCell ref="E308:F308"/>
    <mergeCell ref="E309:F309"/>
    <mergeCell ref="E310:F310"/>
    <mergeCell ref="E311:F311"/>
    <mergeCell ref="B297:B303"/>
    <mergeCell ref="C297:C303"/>
    <mergeCell ref="D297:D303"/>
    <mergeCell ref="E297:F297"/>
    <mergeCell ref="E298:F298"/>
    <mergeCell ref="E299:F299"/>
    <mergeCell ref="E300:F300"/>
    <mergeCell ref="E301:F301"/>
    <mergeCell ref="E302:F302"/>
    <mergeCell ref="E303:F303"/>
    <mergeCell ref="B292:B296"/>
    <mergeCell ref="C292:C296"/>
    <mergeCell ref="D292:D296"/>
    <mergeCell ref="E292:F292"/>
    <mergeCell ref="E293:F293"/>
    <mergeCell ref="E294:F294"/>
    <mergeCell ref="E295:F295"/>
    <mergeCell ref="E296:F296"/>
    <mergeCell ref="B284:B291"/>
    <mergeCell ref="C284:C291"/>
    <mergeCell ref="D284:D291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74:F274"/>
    <mergeCell ref="E275:F275"/>
    <mergeCell ref="E276:F276"/>
    <mergeCell ref="E277:F277"/>
    <mergeCell ref="B278:B283"/>
    <mergeCell ref="C278:C283"/>
    <mergeCell ref="D278:D283"/>
    <mergeCell ref="E278:F278"/>
    <mergeCell ref="E279:F279"/>
    <mergeCell ref="E280:F280"/>
    <mergeCell ref="E281:F281"/>
    <mergeCell ref="E282:F282"/>
    <mergeCell ref="E283:F283"/>
    <mergeCell ref="B269:B270"/>
    <mergeCell ref="C269:C270"/>
    <mergeCell ref="D269:D270"/>
    <mergeCell ref="E269:F270"/>
    <mergeCell ref="G269:G270"/>
    <mergeCell ref="H269:H270"/>
    <mergeCell ref="E271:F271"/>
    <mergeCell ref="E272:F272"/>
    <mergeCell ref="E273:F273"/>
    <mergeCell ref="E263:F263"/>
    <mergeCell ref="B264:B268"/>
    <mergeCell ref="C264:C268"/>
    <mergeCell ref="D264:D268"/>
    <mergeCell ref="E264:F264"/>
    <mergeCell ref="E265:F265"/>
    <mergeCell ref="E266:F266"/>
    <mergeCell ref="E267:F267"/>
    <mergeCell ref="E268:F268"/>
    <mergeCell ref="E258:F258"/>
    <mergeCell ref="D259:D260"/>
    <mergeCell ref="E259:F259"/>
    <mergeCell ref="G259:G260"/>
    <mergeCell ref="M259:M260"/>
    <mergeCell ref="E260:F260"/>
    <mergeCell ref="B261:B262"/>
    <mergeCell ref="C261:C262"/>
    <mergeCell ref="D261:D262"/>
    <mergeCell ref="E261:F262"/>
    <mergeCell ref="G261:G262"/>
    <mergeCell ref="H261:H262"/>
    <mergeCell ref="M261:M262"/>
    <mergeCell ref="E254:F254"/>
    <mergeCell ref="E255:F255"/>
    <mergeCell ref="B256:B257"/>
    <mergeCell ref="C256:C257"/>
    <mergeCell ref="D256:D257"/>
    <mergeCell ref="E256:F257"/>
    <mergeCell ref="G256:G257"/>
    <mergeCell ref="H256:H257"/>
    <mergeCell ref="M256:M257"/>
    <mergeCell ref="M247:M248"/>
    <mergeCell ref="M249:M250"/>
    <mergeCell ref="B251:B253"/>
    <mergeCell ref="C251:C253"/>
    <mergeCell ref="D251:D253"/>
    <mergeCell ref="E251:F253"/>
    <mergeCell ref="G251:G253"/>
    <mergeCell ref="H251:H253"/>
    <mergeCell ref="M251:M253"/>
    <mergeCell ref="B249:B250"/>
    <mergeCell ref="C249:C250"/>
    <mergeCell ref="B247:B248"/>
    <mergeCell ref="C247:C248"/>
    <mergeCell ref="D247:D248"/>
    <mergeCell ref="E247:F248"/>
    <mergeCell ref="G247:G248"/>
    <mergeCell ref="H247:H248"/>
    <mergeCell ref="D249:D250"/>
    <mergeCell ref="E249:F250"/>
    <mergeCell ref="G249:G250"/>
    <mergeCell ref="H249:H250"/>
    <mergeCell ref="B242:B243"/>
    <mergeCell ref="C242:C243"/>
    <mergeCell ref="D242:D243"/>
    <mergeCell ref="E242:F243"/>
    <mergeCell ref="G242:G243"/>
    <mergeCell ref="H242:H243"/>
    <mergeCell ref="M242:M243"/>
    <mergeCell ref="E244:F244"/>
    <mergeCell ref="B245:B246"/>
    <mergeCell ref="C245:C246"/>
    <mergeCell ref="D245:D246"/>
    <mergeCell ref="E245:F246"/>
    <mergeCell ref="G245:G246"/>
    <mergeCell ref="H245:H246"/>
    <mergeCell ref="M245:M246"/>
    <mergeCell ref="E238:F238"/>
    <mergeCell ref="E239:F239"/>
    <mergeCell ref="B240:B241"/>
    <mergeCell ref="C240:C241"/>
    <mergeCell ref="D240:D241"/>
    <mergeCell ref="E240:F241"/>
    <mergeCell ref="G240:G241"/>
    <mergeCell ref="H240:H241"/>
    <mergeCell ref="M240:M241"/>
    <mergeCell ref="E235:F235"/>
    <mergeCell ref="B236:B237"/>
    <mergeCell ref="C236:C237"/>
    <mergeCell ref="D236:D237"/>
    <mergeCell ref="E236:F237"/>
    <mergeCell ref="G236:G237"/>
    <mergeCell ref="H236:H237"/>
    <mergeCell ref="M236:M237"/>
    <mergeCell ref="B232:B234"/>
    <mergeCell ref="M228:M229"/>
    <mergeCell ref="B230:B231"/>
    <mergeCell ref="C230:C231"/>
    <mergeCell ref="D230:D231"/>
    <mergeCell ref="E230:F231"/>
    <mergeCell ref="G230:G231"/>
    <mergeCell ref="H230:H231"/>
    <mergeCell ref="M230:M231"/>
    <mergeCell ref="C232:C234"/>
    <mergeCell ref="D232:D234"/>
    <mergeCell ref="E232:F234"/>
    <mergeCell ref="G232:G234"/>
    <mergeCell ref="H232:H234"/>
    <mergeCell ref="H228:H229"/>
    <mergeCell ref="M232:M234"/>
    <mergeCell ref="E224:F224"/>
    <mergeCell ref="E225:F225"/>
    <mergeCell ref="E226:F226"/>
    <mergeCell ref="E227:F227"/>
    <mergeCell ref="B228:B229"/>
    <mergeCell ref="C228:C229"/>
    <mergeCell ref="D228:D229"/>
    <mergeCell ref="E228:F229"/>
    <mergeCell ref="G228:G229"/>
    <mergeCell ref="C219:C220"/>
    <mergeCell ref="D219:D220"/>
    <mergeCell ref="E219:F220"/>
    <mergeCell ref="G219:G220"/>
    <mergeCell ref="H219:H220"/>
    <mergeCell ref="M219:M220"/>
    <mergeCell ref="B221:B223"/>
    <mergeCell ref="C221:C223"/>
    <mergeCell ref="D221:D223"/>
    <mergeCell ref="E221:F223"/>
    <mergeCell ref="G221:G223"/>
    <mergeCell ref="H221:H223"/>
    <mergeCell ref="M221:M223"/>
    <mergeCell ref="B215:B216"/>
    <mergeCell ref="C215:C216"/>
    <mergeCell ref="D215:D216"/>
    <mergeCell ref="E215:F216"/>
    <mergeCell ref="G215:G216"/>
    <mergeCell ref="H215:H216"/>
    <mergeCell ref="M215:M216"/>
    <mergeCell ref="E217:F217"/>
    <mergeCell ref="E218:F218"/>
    <mergeCell ref="M208:M209"/>
    <mergeCell ref="E210:F210"/>
    <mergeCell ref="E211:F211"/>
    <mergeCell ref="E212:F212"/>
    <mergeCell ref="B213:B214"/>
    <mergeCell ref="C213:C214"/>
    <mergeCell ref="D213:D214"/>
    <mergeCell ref="E213:F213"/>
    <mergeCell ref="E214:F214"/>
    <mergeCell ref="J71:J72"/>
    <mergeCell ref="E206:F206"/>
    <mergeCell ref="E207:F207"/>
    <mergeCell ref="B208:B209"/>
    <mergeCell ref="C208:C209"/>
    <mergeCell ref="D208:D209"/>
    <mergeCell ref="E208:F209"/>
    <mergeCell ref="G208:G209"/>
    <mergeCell ref="H208:H209"/>
    <mergeCell ref="M264:M268"/>
    <mergeCell ref="M366:M376"/>
    <mergeCell ref="M278:M283"/>
    <mergeCell ref="M284:M291"/>
    <mergeCell ref="M292:M296"/>
    <mergeCell ref="M297:M303"/>
    <mergeCell ref="M304:M311"/>
    <mergeCell ref="M312:M320"/>
    <mergeCell ref="M269:M270"/>
    <mergeCell ref="M325:M326"/>
    <mergeCell ref="M350:M351"/>
    <mergeCell ref="M352:M355"/>
    <mergeCell ref="M357:M359"/>
  </mergeCells>
  <pageMargins left="0.19685039370078741" right="0.39370078740157483" top="0.78740157480314965" bottom="0.78740157480314965" header="0.51181102362204722" footer="0.51181102362204722"/>
  <pageSetup paperSize="9" scale="50" firstPageNumber="0" orientation="landscape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ÖSSZESÍTŐ</vt:lpstr>
      <vt:lpstr>Aktuális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Gerő Gábor</dc:creator>
  <cp:lastModifiedBy>User</cp:lastModifiedBy>
  <cp:lastPrinted>2018-01-31T13:22:21Z</cp:lastPrinted>
  <dcterms:created xsi:type="dcterms:W3CDTF">2018-01-25T14:13:57Z</dcterms:created>
  <dcterms:modified xsi:type="dcterms:W3CDTF">2018-02-14T19:11:35Z</dcterms:modified>
</cp:coreProperties>
</file>