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2 kérdés válaszok\tervezői válasz 09-15\"/>
    </mc:Choice>
  </mc:AlternateContent>
  <bookViews>
    <workbookView xWindow="0" yWindow="0" windowWidth="22823" windowHeight="10379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69" i="1" l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57" i="1"/>
  <c r="A51" i="1"/>
  <c r="A52" i="1"/>
  <c r="A53" i="1"/>
  <c r="A54" i="1"/>
  <c r="A50" i="1"/>
  <c r="A33" i="1"/>
  <c r="A34" i="1"/>
  <c r="A3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2" i="1"/>
  <c r="A22" i="1"/>
  <c r="A23" i="1"/>
  <c r="A24" i="1"/>
  <c r="A25" i="1"/>
  <c r="A26" i="1" s="1"/>
  <c r="A27" i="1" s="1"/>
  <c r="A28" i="1" s="1"/>
  <c r="A29" i="1" s="1"/>
  <c r="A21" i="1"/>
  <c r="A17" i="1"/>
  <c r="A18" i="1" s="1"/>
  <c r="A16" i="1"/>
  <c r="A15" i="1"/>
  <c r="A6" i="1"/>
  <c r="A7" i="1" s="1"/>
  <c r="A8" i="1" s="1"/>
  <c r="A9" i="1" s="1"/>
  <c r="A10" i="1" s="1"/>
  <c r="A11" i="1" s="1"/>
  <c r="A12" i="1" s="1"/>
  <c r="A13" i="1" s="1"/>
  <c r="A5" i="1"/>
  <c r="G5" i="1" l="1"/>
  <c r="H5" i="1"/>
  <c r="H69" i="1" s="1"/>
  <c r="G6" i="1"/>
  <c r="H6" i="1"/>
  <c r="I6" i="1" s="1"/>
  <c r="G7" i="1"/>
  <c r="I7" i="1" s="1"/>
  <c r="H7" i="1"/>
  <c r="G8" i="1"/>
  <c r="I8" i="1" s="1"/>
  <c r="H8" i="1"/>
  <c r="G9" i="1"/>
  <c r="H9" i="1"/>
  <c r="I9" i="1"/>
  <c r="G10" i="1"/>
  <c r="H10" i="1"/>
  <c r="I10" i="1" s="1"/>
  <c r="G11" i="1"/>
  <c r="I11" i="1" s="1"/>
  <c r="H11" i="1"/>
  <c r="G12" i="1"/>
  <c r="I12" i="1" s="1"/>
  <c r="H12" i="1"/>
  <c r="G13" i="1"/>
  <c r="H13" i="1"/>
  <c r="I13" i="1"/>
  <c r="G15" i="1"/>
  <c r="I15" i="1" s="1"/>
  <c r="H15" i="1"/>
  <c r="G16" i="1"/>
  <c r="I16" i="1" s="1"/>
  <c r="H16" i="1"/>
  <c r="G17" i="1"/>
  <c r="H17" i="1"/>
  <c r="I17" i="1"/>
  <c r="G18" i="1"/>
  <c r="H18" i="1"/>
  <c r="I18" i="1" s="1"/>
  <c r="G20" i="1"/>
  <c r="I20" i="1" s="1"/>
  <c r="H20" i="1"/>
  <c r="G21" i="1"/>
  <c r="H21" i="1"/>
  <c r="I21" i="1"/>
  <c r="G22" i="1"/>
  <c r="H22" i="1"/>
  <c r="I22" i="1"/>
  <c r="G23" i="1"/>
  <c r="I23" i="1" s="1"/>
  <c r="H23" i="1"/>
  <c r="G24" i="1"/>
  <c r="I24" i="1" s="1"/>
  <c r="H24" i="1"/>
  <c r="G25" i="1"/>
  <c r="H25" i="1"/>
  <c r="I25" i="1"/>
  <c r="G26" i="1"/>
  <c r="H26" i="1"/>
  <c r="I26" i="1"/>
  <c r="G27" i="1"/>
  <c r="I27" i="1" s="1"/>
  <c r="H27" i="1"/>
  <c r="G28" i="1"/>
  <c r="I28" i="1" s="1"/>
  <c r="H28" i="1"/>
  <c r="G29" i="1"/>
  <c r="H29" i="1"/>
  <c r="I29" i="1"/>
  <c r="G31" i="1"/>
  <c r="I31" i="1" s="1"/>
  <c r="H31" i="1"/>
  <c r="G32" i="1"/>
  <c r="I32" i="1" s="1"/>
  <c r="H32" i="1"/>
  <c r="G33" i="1"/>
  <c r="H33" i="1"/>
  <c r="I33" i="1"/>
  <c r="G34" i="1"/>
  <c r="H34" i="1"/>
  <c r="I34" i="1"/>
  <c r="G35" i="1"/>
  <c r="I35" i="1" s="1"/>
  <c r="H35" i="1"/>
  <c r="G36" i="1"/>
  <c r="I36" i="1" s="1"/>
  <c r="H36" i="1"/>
  <c r="G37" i="1"/>
  <c r="H37" i="1"/>
  <c r="I37" i="1"/>
  <c r="G38" i="1"/>
  <c r="H38" i="1"/>
  <c r="I38" i="1"/>
  <c r="G39" i="1"/>
  <c r="I39" i="1" s="1"/>
  <c r="H39" i="1"/>
  <c r="G40" i="1"/>
  <c r="I40" i="1" s="1"/>
  <c r="H40" i="1"/>
  <c r="G41" i="1"/>
  <c r="H41" i="1"/>
  <c r="I41" i="1"/>
  <c r="G42" i="1"/>
  <c r="H42" i="1"/>
  <c r="I42" i="1"/>
  <c r="G43" i="1"/>
  <c r="I43" i="1" s="1"/>
  <c r="H43" i="1"/>
  <c r="G44" i="1"/>
  <c r="I44" i="1" s="1"/>
  <c r="H44" i="1"/>
  <c r="G45" i="1"/>
  <c r="H45" i="1"/>
  <c r="I45" i="1"/>
  <c r="G46" i="1"/>
  <c r="H46" i="1"/>
  <c r="I46" i="1"/>
  <c r="G47" i="1"/>
  <c r="I47" i="1" s="1"/>
  <c r="H47" i="1"/>
  <c r="G49" i="1"/>
  <c r="H49" i="1"/>
  <c r="I49" i="1"/>
  <c r="G50" i="1"/>
  <c r="H50" i="1"/>
  <c r="I50" i="1"/>
  <c r="G51" i="1"/>
  <c r="I51" i="1" s="1"/>
  <c r="H51" i="1"/>
  <c r="G52" i="1"/>
  <c r="I52" i="1" s="1"/>
  <c r="H52" i="1"/>
  <c r="G53" i="1"/>
  <c r="H53" i="1"/>
  <c r="I53" i="1"/>
  <c r="G54" i="1"/>
  <c r="H54" i="1"/>
  <c r="I54" i="1"/>
  <c r="G56" i="1"/>
  <c r="I56" i="1" s="1"/>
  <c r="H56" i="1"/>
  <c r="G57" i="1"/>
  <c r="H57" i="1"/>
  <c r="I57" i="1"/>
  <c r="G58" i="1"/>
  <c r="H58" i="1"/>
  <c r="I58" i="1"/>
  <c r="G59" i="1"/>
  <c r="I59" i="1" s="1"/>
  <c r="H59" i="1"/>
  <c r="G60" i="1"/>
  <c r="I60" i="1" s="1"/>
  <c r="H60" i="1"/>
  <c r="G61" i="1"/>
  <c r="H61" i="1"/>
  <c r="I61" i="1"/>
  <c r="G62" i="1"/>
  <c r="H62" i="1"/>
  <c r="I62" i="1"/>
  <c r="G63" i="1"/>
  <c r="I63" i="1" s="1"/>
  <c r="H63" i="1"/>
  <c r="G64" i="1"/>
  <c r="I64" i="1" s="1"/>
  <c r="H64" i="1"/>
  <c r="G65" i="1"/>
  <c r="H65" i="1"/>
  <c r="I65" i="1"/>
  <c r="G66" i="1"/>
  <c r="H66" i="1"/>
  <c r="I66" i="1"/>
  <c r="G67" i="1"/>
  <c r="I67" i="1" s="1"/>
  <c r="H67" i="1"/>
  <c r="G68" i="1"/>
  <c r="I68" i="1" s="1"/>
  <c r="H68" i="1"/>
  <c r="I4" i="1"/>
  <c r="H4" i="1"/>
  <c r="G4" i="1"/>
  <c r="I5" i="1" l="1"/>
  <c r="I69" i="1" s="1"/>
</calcChain>
</file>

<file path=xl/sharedStrings.xml><?xml version="1.0" encoding="utf-8"?>
<sst xmlns="http://schemas.openxmlformats.org/spreadsheetml/2006/main" count="132" uniqueCount="124">
  <si>
    <t>Megnevezés</t>
  </si>
  <si>
    <t>Típus</t>
  </si>
  <si>
    <t>Mennyiség</t>
  </si>
  <si>
    <t>EVO HD</t>
  </si>
  <si>
    <t>Paradox EVOHD 8/16, max 192 zónás központ, 2 A-es AUX terhelhetőséggel. 
(8 partíció, 999 kód, 254 modul, 32 ajtó, 2048 eseménytár)   +  K641+ kezelő</t>
  </si>
  <si>
    <t>K641+</t>
  </si>
  <si>
    <t>Egy vagy több partícióhoz rendelhető (max 8) buszos LCD kezelő, programozható címkékkel és 1 címezhető zónabemenettel</t>
  </si>
  <si>
    <t>DG55</t>
  </si>
  <si>
    <t>Kételemű digitális mozgásérzékelő magas téves riasztás elleni védelemmel</t>
  </si>
  <si>
    <t>469 Swivel Mount Bracket</t>
  </si>
  <si>
    <t>Kábelrejtős mennyezeti és fali infratartó, a beltéri érzékelők egyszerű, gyors, esztétikus rögzítését teszi lehetővé függőleges, vízszintes felületeken, illetve sarkokban</t>
  </si>
  <si>
    <t>Nyit 02</t>
  </si>
  <si>
    <t>Befúrható nyitásérzékelő, 2 vezetékes, NC-s, fehér színű</t>
  </si>
  <si>
    <t>ZX8</t>
  </si>
  <si>
    <t>8 zónabővítő modul 1 db PGM kimenettel</t>
  </si>
  <si>
    <t>4x0.22</t>
  </si>
  <si>
    <t>4x0.22-es Biztonságtechnikai kábel (100m/csomag)</t>
  </si>
  <si>
    <t>TC-DVR SS3004 IP v2</t>
  </si>
  <si>
    <t>N szériás önálló IP digitális videórögzítő, Max. 2 Mpx-es kamerákhoz, 4 csatornás, 1 belső HDD, Dual stream, HDMI, 100fps:1280x720 (1 Mpx), 100fps:1920x1080 (2 Mpx)</t>
  </si>
  <si>
    <t>TC IP S-D 51030 IR MDN</t>
  </si>
  <si>
    <t>N szériás, könnyen installálható ONVIF IP-kamera, 1 Mpx IP kültéri IR dome, 1280x720@25 fps, 30db IR LED, Mechanikus D&amp;N, WDR, 0 Lux, PoE</t>
  </si>
  <si>
    <t>Monitor</t>
  </si>
  <si>
    <t>Philips TFT-LCD Monitor 19", 196V4LAB2/00 1366x768, 16:9, 600:1, 200 cd/m˛, 5ms, VGA/DVI-D, fekete</t>
  </si>
  <si>
    <t>Strukturált hálózat</t>
  </si>
  <si>
    <t xml:space="preserve">Rack </t>
  </si>
  <si>
    <t>Cat5e patch panel</t>
  </si>
  <si>
    <t>Kontaset</t>
  </si>
  <si>
    <t>DI-STRIP Compact hálózati elosztó 7db aljzattal</t>
  </si>
  <si>
    <t>Táblagép digitális tartalom megjelenítésére</t>
  </si>
  <si>
    <t>LFD</t>
  </si>
  <si>
    <t>Hangsugárzó</t>
  </si>
  <si>
    <t>Beléptetés</t>
  </si>
  <si>
    <t>mágneszár</t>
  </si>
  <si>
    <t>ACM12</t>
  </si>
  <si>
    <t>Paradox EVO rendszerekhez használható 1 ajtós, 1 olvasós beléptető modul</t>
  </si>
  <si>
    <t>R910</t>
  </si>
  <si>
    <t>4 vezetékes beltéri / kültéri Proximity kártyaolvasó Paradox kontroller panelekhez, háromszínű LED kijelzéssel és hangjelzéssel</t>
  </si>
  <si>
    <t>C704</t>
  </si>
  <si>
    <t>Kék színű Proximity tag Paradox kártyaolvasókhoz</t>
  </si>
  <si>
    <t>Audio kaputelefon</t>
  </si>
  <si>
    <t>HDMI csatlakozó</t>
  </si>
  <si>
    <t>HDMI kábel</t>
  </si>
  <si>
    <t>Készre szerelt HDMI kábel, külső eszköz csatlakoztatásra</t>
  </si>
  <si>
    <t>Füzér utca</t>
  </si>
  <si>
    <t>Behatolás jelző</t>
  </si>
  <si>
    <t>Video megfigyelő</t>
  </si>
  <si>
    <t>Audio-Vizuál</t>
  </si>
  <si>
    <t>Patch kábel</t>
  </si>
  <si>
    <t>1m es Cat5e patch kábel</t>
  </si>
  <si>
    <t>ajtóbehúzó</t>
  </si>
  <si>
    <t>280x280x76mm, Fehér színű, festett fémdoboz "PARADOX" felirattal a központok és egyéb kiegészítők számára. A furatok megkönnyítik a kábelezést és a panelek elhelyezését</t>
  </si>
  <si>
    <t>Paradox fémdoboz 2</t>
  </si>
  <si>
    <t>Paradox fémdoboz 1</t>
  </si>
  <si>
    <t>200x255y76mm, Fehér színű, festett fémdoboz "PARADOX" felirattal a központok és egyéb kiegészítők számára. A furatok megkönnyítik a kábelezést és a panelek elhelyezését</t>
  </si>
  <si>
    <t>Tűzjelző rendszer</t>
  </si>
  <si>
    <t>Aritech 2X-F1-FB2-22</t>
  </si>
  <si>
    <t>Aritech 1 hurkos intelligens tűzjelző központ</t>
  </si>
  <si>
    <t>Akkumulátor</t>
  </si>
  <si>
    <t>12V/18Ah</t>
  </si>
  <si>
    <t>DB2002</t>
  </si>
  <si>
    <t>füstaljzat</t>
  </si>
  <si>
    <t>DP2061N</t>
  </si>
  <si>
    <t>optikai füstérzékelő</t>
  </si>
  <si>
    <t>DT2063</t>
  </si>
  <si>
    <t>analóg hősebesség érzékelő</t>
  </si>
  <si>
    <t>DM2080I-N</t>
  </si>
  <si>
    <t>izolátoros kézi jelzésadó</t>
  </si>
  <si>
    <t>UVT-KJ-150</t>
  </si>
  <si>
    <t>150x150 kézi tűzjelző utánvilágító tábla</t>
  </si>
  <si>
    <t>MWS 424</t>
  </si>
  <si>
    <t>hagyományos hangjelző</t>
  </si>
  <si>
    <t>tűzjelző kábel 1x2x0,8</t>
  </si>
  <si>
    <t>E30 tűzálló kábel</t>
  </si>
  <si>
    <t>riasztás másodkijelző</t>
  </si>
  <si>
    <t>UVT-TK</t>
  </si>
  <si>
    <t>250x80 "Tűzjelző központ" utánvilágító tábla</t>
  </si>
  <si>
    <t>24 portos switch</t>
  </si>
  <si>
    <t>Poe injektor</t>
  </si>
  <si>
    <t>POE táp injektor kamera részére</t>
  </si>
  <si>
    <t>VGA csatlakozó</t>
  </si>
  <si>
    <t>VGA kábel</t>
  </si>
  <si>
    <t>Készre szerelt VGA kábel, külső eszköz csatlakoztatásra</t>
  </si>
  <si>
    <t>(folyóméter)</t>
  </si>
  <si>
    <t>0,5m es Cat5e patch kábel</t>
  </si>
  <si>
    <t>2m es Cat5e patch kábel</t>
  </si>
  <si>
    <t>hangszóró kábel</t>
  </si>
  <si>
    <t>2x1</t>
  </si>
  <si>
    <t>mikrofon kábel</t>
  </si>
  <si>
    <t>mikrofon</t>
  </si>
  <si>
    <t>1 kültéri számkódos audió kaputelefon,4 beltéri egységgel</t>
  </si>
  <si>
    <t>IO2031C</t>
  </si>
  <si>
    <t>2 bemenet /1 kimenet vezérlő modul</t>
  </si>
  <si>
    <t>D-LINK DES 1024D/E</t>
  </si>
  <si>
    <t>24 portos Cat5e patch panel</t>
  </si>
  <si>
    <t>Excel 100-202</t>
  </si>
  <si>
    <t>RJ45 Keystone toolless</t>
  </si>
  <si>
    <t>Cat5e UTP kábel</t>
  </si>
  <si>
    <t>Excel Cat5e</t>
  </si>
  <si>
    <t>HDMI prioritás kapcsoló</t>
  </si>
  <si>
    <t>Kramer VS-211H</t>
  </si>
  <si>
    <t>100V-os</t>
  </si>
  <si>
    <t>HDMI hangleválasztó</t>
  </si>
  <si>
    <t>Kramer</t>
  </si>
  <si>
    <t>szerelhető</t>
  </si>
  <si>
    <t>Epson EH-TW5200</t>
  </si>
  <si>
    <t>Ipad Air</t>
  </si>
  <si>
    <t>32" LG LFD</t>
  </si>
  <si>
    <t>VL-640</t>
  </si>
  <si>
    <t>Kültéri hang- és fényjelző</t>
  </si>
  <si>
    <t>Összesen</t>
  </si>
  <si>
    <t>AI672</t>
  </si>
  <si>
    <t>Projector Chief mennyezeti konzollal</t>
  </si>
  <si>
    <t>Screenline MOT 274x154 cm</t>
  </si>
  <si>
    <t>Professzinoális vetítővászon, 16:9-es képarány, White Ice felülettel, egyedi stílusos tokozat, 35 cm felső fekete kifutó</t>
  </si>
  <si>
    <t>PLE-1MA030-EU</t>
  </si>
  <si>
    <t>Keverőerősítő 4 mikrofon/ LINE bemenettel, 3 AUX 30W RMS teljesítmény, 100V/70V/4 Ω REC kimenet. 
torzítás 1% alat, jelzaj viszony 75dB</t>
  </si>
  <si>
    <t>Rádiós mikrofon Sennheiser - XSW 35</t>
  </si>
  <si>
    <t>Eff-eff</t>
  </si>
  <si>
    <t>18U fali rack szekrény</t>
  </si>
  <si>
    <t>A e.</t>
  </si>
  <si>
    <t>D e.</t>
  </si>
  <si>
    <t>A.Ö.</t>
  </si>
  <si>
    <t>D.Ö.</t>
  </si>
  <si>
    <t>A+D 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</si>
</sst>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164" formatCode="#,##0\ &quot;Ft&quot;;[Red]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1" xfId="0" applyFont="1" applyBorder="1" applyAlignment="1"/>
    <xf numFmtId="0" fontId="0" fillId="0" borderId="11" xfId="0" applyFill="1" applyBorder="1"/>
    <xf numFmtId="0" fontId="0" fillId="0" borderId="12" xfId="0" applyFill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6" xfId="0" applyFill="1" applyBorder="1" applyAlignment="1">
      <alignment vertical="center"/>
    </xf>
    <xf numFmtId="0" fontId="0" fillId="0" borderId="19" xfId="0" applyFill="1" applyBorder="1"/>
    <xf numFmtId="0" fontId="0" fillId="0" borderId="7" xfId="0" applyFill="1" applyBorder="1" applyAlignment="1">
      <alignment vertical="center"/>
    </xf>
    <xf numFmtId="0" fontId="0" fillId="0" borderId="20" xfId="0" applyFill="1" applyBorder="1"/>
    <xf numFmtId="0" fontId="3" fillId="0" borderId="7" xfId="0" applyFont="1" applyBorder="1" applyAlignment="1"/>
    <xf numFmtId="0" fontId="3" fillId="0" borderId="20" xfId="0" applyFont="1" applyBorder="1" applyAlignment="1"/>
    <xf numFmtId="0" fontId="0" fillId="0" borderId="21" xfId="0" applyFill="1" applyBorder="1"/>
    <xf numFmtId="3" fontId="7" fillId="0" borderId="25" xfId="0" applyNumberFormat="1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2" borderId="3" xfId="0" applyFill="1" applyBorder="1" applyProtection="1"/>
    <xf numFmtId="0" fontId="0" fillId="2" borderId="4" xfId="0" applyFill="1" applyBorder="1" applyProtection="1"/>
    <xf numFmtId="164" fontId="0" fillId="2" borderId="4" xfId="0" applyNumberFormat="1" applyFill="1" applyBorder="1" applyProtection="1"/>
    <xf numFmtId="164" fontId="0" fillId="2" borderId="13" xfId="0" applyNumberForma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7" xfId="0" applyFill="1" applyBorder="1" applyProtection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26" xfId="0" applyBorder="1"/>
    <xf numFmtId="3" fontId="7" fillId="0" borderId="27" xfId="0" applyNumberFormat="1" applyFont="1" applyFill="1" applyBorder="1" applyAlignment="1">
      <alignment horizontal="center" vertical="center" wrapText="1"/>
    </xf>
    <xf numFmtId="164" fontId="0" fillId="0" borderId="19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0" fontId="0" fillId="0" borderId="8" xfId="0" applyFill="1" applyBorder="1"/>
    <xf numFmtId="0" fontId="0" fillId="0" borderId="5" xfId="0" applyFill="1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/>
  </cellXfs>
  <cellStyles count="4">
    <cellStyle name="Normál" xfId="0" builtinId="0"/>
    <cellStyle name="Normál 2" xfId="2"/>
    <cellStyle name="Normál 3" xfId="1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zoomScale="85" zoomScaleNormal="85" workbookViewId="0">
      <pane xSplit="15337" ySplit="869" topLeftCell="J46" activePane="bottomRight"/>
      <selection pane="topRight" activeCell="J1" sqref="J1"/>
      <selection pane="bottomLeft" activeCell="H14" sqref="H14"/>
      <selection pane="bottomRight" activeCell="K15" sqref="K15"/>
    </sheetView>
  </sheetViews>
  <sheetFormatPr defaultRowHeight="14.3" x14ac:dyDescent="0.25"/>
  <cols>
    <col min="1" max="1" width="4" customWidth="1"/>
    <col min="2" max="2" width="21.625" bestFit="1" customWidth="1"/>
    <col min="3" max="3" width="52.625" bestFit="1" customWidth="1"/>
    <col min="4" max="4" width="10.75" customWidth="1"/>
    <col min="6" max="6" width="17.625" customWidth="1"/>
    <col min="7" max="7" width="16.625" customWidth="1"/>
    <col min="8" max="9" width="15" customWidth="1"/>
  </cols>
  <sheetData>
    <row r="1" spans="1:9" ht="19.7" thickBot="1" x14ac:dyDescent="0.4">
      <c r="B1" s="57" t="s">
        <v>43</v>
      </c>
      <c r="C1" s="58"/>
      <c r="D1" s="59"/>
      <c r="I1" s="63"/>
    </row>
    <row r="2" spans="1:9" ht="15.65" thickBot="1" x14ac:dyDescent="0.3">
      <c r="A2" s="24"/>
      <c r="B2" s="20" t="s">
        <v>1</v>
      </c>
      <c r="C2" s="21" t="s">
        <v>0</v>
      </c>
      <c r="D2" s="22" t="s">
        <v>2</v>
      </c>
      <c r="E2" s="34" t="s">
        <v>119</v>
      </c>
      <c r="F2" s="34" t="s">
        <v>120</v>
      </c>
      <c r="G2" s="34" t="s">
        <v>121</v>
      </c>
      <c r="H2" s="34" t="s">
        <v>122</v>
      </c>
      <c r="I2" s="64" t="s">
        <v>123</v>
      </c>
    </row>
    <row r="3" spans="1:9" ht="14.95" thickBot="1" x14ac:dyDescent="0.3">
      <c r="A3" s="24"/>
      <c r="B3" s="60" t="s">
        <v>44</v>
      </c>
      <c r="C3" s="61"/>
      <c r="D3" s="62"/>
      <c r="E3" s="48"/>
      <c r="F3" s="49"/>
      <c r="G3" s="49"/>
      <c r="H3" s="49"/>
      <c r="I3" s="50"/>
    </row>
    <row r="4" spans="1:9" ht="57.1" x14ac:dyDescent="0.25">
      <c r="A4" s="24">
        <v>1</v>
      </c>
      <c r="B4" s="13" t="s">
        <v>3</v>
      </c>
      <c r="C4" s="6" t="s">
        <v>4</v>
      </c>
      <c r="D4" s="23">
        <v>1</v>
      </c>
      <c r="E4" s="35"/>
      <c r="F4" s="36"/>
      <c r="G4" s="37">
        <f>+D4*E4</f>
        <v>0</v>
      </c>
      <c r="H4" s="37">
        <f>+D4*F4</f>
        <v>0</v>
      </c>
      <c r="I4" s="65">
        <f>+G4+H4</f>
        <v>0</v>
      </c>
    </row>
    <row r="5" spans="1:9" ht="42.8" x14ac:dyDescent="0.25">
      <c r="A5" s="24">
        <f>+A4+1</f>
        <v>2</v>
      </c>
      <c r="B5" s="14" t="s">
        <v>5</v>
      </c>
      <c r="C5" s="2" t="s">
        <v>6</v>
      </c>
      <c r="D5" s="24">
        <v>1</v>
      </c>
      <c r="E5" s="38"/>
      <c r="F5" s="39"/>
      <c r="G5" s="40">
        <f t="shared" ref="G5:G68" si="0">+D5*E5</f>
        <v>0</v>
      </c>
      <c r="H5" s="40">
        <f t="shared" ref="H5:H68" si="1">+D5*F5</f>
        <v>0</v>
      </c>
      <c r="I5" s="66">
        <f t="shared" ref="I5:I68" si="2">+G5+H5</f>
        <v>0</v>
      </c>
    </row>
    <row r="6" spans="1:9" ht="28.55" x14ac:dyDescent="0.25">
      <c r="A6" s="24">
        <f t="shared" ref="A6:A13" si="3">+A5+1</f>
        <v>3</v>
      </c>
      <c r="B6" s="14" t="s">
        <v>7</v>
      </c>
      <c r="C6" s="2" t="s">
        <v>8</v>
      </c>
      <c r="D6" s="24">
        <v>24</v>
      </c>
      <c r="E6" s="38"/>
      <c r="F6" s="39"/>
      <c r="G6" s="40">
        <f t="shared" si="0"/>
        <v>0</v>
      </c>
      <c r="H6" s="40">
        <f t="shared" si="1"/>
        <v>0</v>
      </c>
      <c r="I6" s="66">
        <f t="shared" si="2"/>
        <v>0</v>
      </c>
    </row>
    <row r="7" spans="1:9" x14ac:dyDescent="0.25">
      <c r="A7" s="24">
        <f t="shared" si="3"/>
        <v>4</v>
      </c>
      <c r="B7" s="14" t="s">
        <v>107</v>
      </c>
      <c r="C7" s="2" t="s">
        <v>108</v>
      </c>
      <c r="D7" s="24">
        <v>1</v>
      </c>
      <c r="E7" s="38"/>
      <c r="F7" s="39"/>
      <c r="G7" s="40">
        <f t="shared" si="0"/>
        <v>0</v>
      </c>
      <c r="H7" s="40">
        <f t="shared" si="1"/>
        <v>0</v>
      </c>
      <c r="I7" s="66">
        <f t="shared" si="2"/>
        <v>0</v>
      </c>
    </row>
    <row r="8" spans="1:9" ht="42.8" x14ac:dyDescent="0.25">
      <c r="A8" s="24">
        <f t="shared" si="3"/>
        <v>5</v>
      </c>
      <c r="B8" s="15" t="s">
        <v>9</v>
      </c>
      <c r="C8" s="2" t="s">
        <v>10</v>
      </c>
      <c r="D8" s="24">
        <v>24</v>
      </c>
      <c r="E8" s="38"/>
      <c r="F8" s="39"/>
      <c r="G8" s="40">
        <f t="shared" si="0"/>
        <v>0</v>
      </c>
      <c r="H8" s="40">
        <f t="shared" si="1"/>
        <v>0</v>
      </c>
      <c r="I8" s="66">
        <f t="shared" si="2"/>
        <v>0</v>
      </c>
    </row>
    <row r="9" spans="1:9" x14ac:dyDescent="0.25">
      <c r="A9" s="24">
        <f t="shared" si="3"/>
        <v>6</v>
      </c>
      <c r="B9" s="14" t="s">
        <v>11</v>
      </c>
      <c r="C9" s="3" t="s">
        <v>12</v>
      </c>
      <c r="D9" s="24">
        <v>7</v>
      </c>
      <c r="E9" s="38"/>
      <c r="F9" s="39"/>
      <c r="G9" s="40">
        <f t="shared" si="0"/>
        <v>0</v>
      </c>
      <c r="H9" s="40">
        <f t="shared" si="1"/>
        <v>0</v>
      </c>
      <c r="I9" s="66">
        <f t="shared" si="2"/>
        <v>0</v>
      </c>
    </row>
    <row r="10" spans="1:9" x14ac:dyDescent="0.25">
      <c r="A10" s="24">
        <f t="shared" si="3"/>
        <v>7</v>
      </c>
      <c r="B10" s="14" t="s">
        <v>13</v>
      </c>
      <c r="C10" s="1" t="s">
        <v>14</v>
      </c>
      <c r="D10" s="24">
        <v>4</v>
      </c>
      <c r="E10" s="38"/>
      <c r="F10" s="39"/>
      <c r="G10" s="40">
        <f t="shared" si="0"/>
        <v>0</v>
      </c>
      <c r="H10" s="40">
        <f t="shared" si="1"/>
        <v>0</v>
      </c>
      <c r="I10" s="66">
        <f t="shared" si="2"/>
        <v>0</v>
      </c>
    </row>
    <row r="11" spans="1:9" x14ac:dyDescent="0.25">
      <c r="A11" s="24">
        <f t="shared" si="3"/>
        <v>8</v>
      </c>
      <c r="B11" s="16" t="s">
        <v>15</v>
      </c>
      <c r="C11" s="8" t="s">
        <v>16</v>
      </c>
      <c r="D11" s="25">
        <v>5</v>
      </c>
      <c r="E11" s="38"/>
      <c r="F11" s="39"/>
      <c r="G11" s="40">
        <f t="shared" si="0"/>
        <v>0</v>
      </c>
      <c r="H11" s="40">
        <f t="shared" si="1"/>
        <v>0</v>
      </c>
      <c r="I11" s="66">
        <f t="shared" si="2"/>
        <v>0</v>
      </c>
    </row>
    <row r="12" spans="1:9" ht="42.8" x14ac:dyDescent="0.25">
      <c r="A12" s="24">
        <f t="shared" si="3"/>
        <v>9</v>
      </c>
      <c r="B12" s="14" t="s">
        <v>51</v>
      </c>
      <c r="C12" s="2" t="s">
        <v>50</v>
      </c>
      <c r="D12" s="24">
        <v>3</v>
      </c>
      <c r="E12" s="38"/>
      <c r="F12" s="39"/>
      <c r="G12" s="40">
        <f t="shared" si="0"/>
        <v>0</v>
      </c>
      <c r="H12" s="40">
        <f t="shared" si="1"/>
        <v>0</v>
      </c>
      <c r="I12" s="66">
        <f t="shared" si="2"/>
        <v>0</v>
      </c>
    </row>
    <row r="13" spans="1:9" ht="43.5" thickBot="1" x14ac:dyDescent="0.3">
      <c r="A13" s="24">
        <f t="shared" si="3"/>
        <v>10</v>
      </c>
      <c r="B13" s="16" t="s">
        <v>52</v>
      </c>
      <c r="C13" s="8" t="s">
        <v>53</v>
      </c>
      <c r="D13" s="25">
        <v>5</v>
      </c>
      <c r="E13" s="41"/>
      <c r="F13" s="42"/>
      <c r="G13" s="43">
        <f t="shared" si="0"/>
        <v>0</v>
      </c>
      <c r="H13" s="43">
        <f t="shared" si="1"/>
        <v>0</v>
      </c>
      <c r="I13" s="67">
        <f t="shared" si="2"/>
        <v>0</v>
      </c>
    </row>
    <row r="14" spans="1:9" ht="14.95" thickBot="1" x14ac:dyDescent="0.3">
      <c r="A14" s="24"/>
      <c r="B14" s="51" t="s">
        <v>45</v>
      </c>
      <c r="C14" s="52"/>
      <c r="D14" s="53"/>
      <c r="E14" s="44"/>
      <c r="F14" s="45"/>
      <c r="G14" s="46"/>
      <c r="H14" s="46"/>
      <c r="I14" s="47"/>
    </row>
    <row r="15" spans="1:9" ht="42.8" x14ac:dyDescent="0.25">
      <c r="A15" s="24">
        <f>+A13+1</f>
        <v>11</v>
      </c>
      <c r="B15" s="13" t="s">
        <v>17</v>
      </c>
      <c r="C15" s="6" t="s">
        <v>18</v>
      </c>
      <c r="D15" s="23">
        <v>1</v>
      </c>
      <c r="E15" s="35"/>
      <c r="F15" s="36"/>
      <c r="G15" s="37">
        <f t="shared" si="0"/>
        <v>0</v>
      </c>
      <c r="H15" s="37">
        <f t="shared" si="1"/>
        <v>0</v>
      </c>
      <c r="I15" s="65">
        <f t="shared" si="2"/>
        <v>0</v>
      </c>
    </row>
    <row r="16" spans="1:9" ht="42.8" x14ac:dyDescent="0.25">
      <c r="A16" s="24">
        <f>+A15+1</f>
        <v>12</v>
      </c>
      <c r="B16" s="14" t="s">
        <v>19</v>
      </c>
      <c r="C16" s="2" t="s">
        <v>20</v>
      </c>
      <c r="D16" s="24">
        <v>2</v>
      </c>
      <c r="E16" s="38"/>
      <c r="F16" s="39"/>
      <c r="G16" s="40">
        <f t="shared" si="0"/>
        <v>0</v>
      </c>
      <c r="H16" s="40">
        <f t="shared" si="1"/>
        <v>0</v>
      </c>
      <c r="I16" s="66">
        <f t="shared" si="2"/>
        <v>0</v>
      </c>
    </row>
    <row r="17" spans="1:9" x14ac:dyDescent="0.25">
      <c r="A17" s="24">
        <f t="shared" ref="A17:A18" si="4">+A16+1</f>
        <v>13</v>
      </c>
      <c r="B17" s="11" t="s">
        <v>97</v>
      </c>
      <c r="C17" s="1" t="s">
        <v>96</v>
      </c>
      <c r="D17" s="24">
        <v>60</v>
      </c>
      <c r="E17" s="38"/>
      <c r="F17" s="39"/>
      <c r="G17" s="40">
        <f t="shared" si="0"/>
        <v>0</v>
      </c>
      <c r="H17" s="40">
        <f t="shared" si="1"/>
        <v>0</v>
      </c>
      <c r="I17" s="66">
        <f t="shared" si="2"/>
        <v>0</v>
      </c>
    </row>
    <row r="18" spans="1:9" ht="29.25" thickBot="1" x14ac:dyDescent="0.3">
      <c r="A18" s="24">
        <f t="shared" si="4"/>
        <v>14</v>
      </c>
      <c r="B18" s="16" t="s">
        <v>21</v>
      </c>
      <c r="C18" s="8" t="s">
        <v>22</v>
      </c>
      <c r="D18" s="25">
        <v>1</v>
      </c>
      <c r="E18" s="41"/>
      <c r="F18" s="42"/>
      <c r="G18" s="43">
        <f t="shared" si="0"/>
        <v>0</v>
      </c>
      <c r="H18" s="43">
        <f t="shared" si="1"/>
        <v>0</v>
      </c>
      <c r="I18" s="67">
        <f t="shared" si="2"/>
        <v>0</v>
      </c>
    </row>
    <row r="19" spans="1:9" ht="14.95" thickBot="1" x14ac:dyDescent="0.3">
      <c r="A19" s="24"/>
      <c r="B19" s="51" t="s">
        <v>23</v>
      </c>
      <c r="C19" s="52"/>
      <c r="D19" s="53"/>
      <c r="E19" s="44"/>
      <c r="F19" s="45"/>
      <c r="G19" s="46"/>
      <c r="H19" s="46"/>
      <c r="I19" s="47"/>
    </row>
    <row r="20" spans="1:9" x14ac:dyDescent="0.25">
      <c r="A20" s="24">
        <v>15</v>
      </c>
      <c r="B20" s="10" t="s">
        <v>24</v>
      </c>
      <c r="C20" s="9" t="s">
        <v>118</v>
      </c>
      <c r="D20" s="23">
        <v>1</v>
      </c>
      <c r="E20" s="35"/>
      <c r="F20" s="36"/>
      <c r="G20" s="37">
        <f t="shared" si="0"/>
        <v>0</v>
      </c>
      <c r="H20" s="37">
        <f t="shared" si="1"/>
        <v>0</v>
      </c>
      <c r="I20" s="65">
        <f t="shared" si="2"/>
        <v>0</v>
      </c>
    </row>
    <row r="21" spans="1:9" x14ac:dyDescent="0.25">
      <c r="A21" s="24">
        <f>+A20+1</f>
        <v>16</v>
      </c>
      <c r="B21" s="11" t="s">
        <v>25</v>
      </c>
      <c r="C21" s="1" t="s">
        <v>93</v>
      </c>
      <c r="D21" s="24">
        <v>2</v>
      </c>
      <c r="E21" s="38"/>
      <c r="F21" s="39"/>
      <c r="G21" s="40">
        <f t="shared" si="0"/>
        <v>0</v>
      </c>
      <c r="H21" s="40">
        <f t="shared" si="1"/>
        <v>0</v>
      </c>
      <c r="I21" s="66">
        <f t="shared" si="2"/>
        <v>0</v>
      </c>
    </row>
    <row r="22" spans="1:9" x14ac:dyDescent="0.25">
      <c r="A22" s="24">
        <f t="shared" ref="A22:A29" si="5">+A21+1</f>
        <v>17</v>
      </c>
      <c r="B22" s="11" t="s">
        <v>92</v>
      </c>
      <c r="C22" s="1" t="s">
        <v>76</v>
      </c>
      <c r="D22" s="24">
        <v>2</v>
      </c>
      <c r="E22" s="38"/>
      <c r="F22" s="39"/>
      <c r="G22" s="40">
        <f t="shared" si="0"/>
        <v>0</v>
      </c>
      <c r="H22" s="40">
        <f t="shared" si="1"/>
        <v>0</v>
      </c>
      <c r="I22" s="66">
        <f t="shared" si="2"/>
        <v>0</v>
      </c>
    </row>
    <row r="23" spans="1:9" x14ac:dyDescent="0.25">
      <c r="A23" s="24">
        <f t="shared" si="5"/>
        <v>18</v>
      </c>
      <c r="B23" s="11" t="s">
        <v>77</v>
      </c>
      <c r="C23" s="1" t="s">
        <v>78</v>
      </c>
      <c r="D23" s="24">
        <v>2</v>
      </c>
      <c r="E23" s="38"/>
      <c r="F23" s="39"/>
      <c r="G23" s="40">
        <f t="shared" si="0"/>
        <v>0</v>
      </c>
      <c r="H23" s="40">
        <f t="shared" si="1"/>
        <v>0</v>
      </c>
      <c r="I23" s="66">
        <f t="shared" si="2"/>
        <v>0</v>
      </c>
    </row>
    <row r="24" spans="1:9" x14ac:dyDescent="0.25">
      <c r="A24" s="24">
        <f t="shared" si="5"/>
        <v>19</v>
      </c>
      <c r="B24" s="11" t="s">
        <v>26</v>
      </c>
      <c r="C24" s="4" t="s">
        <v>27</v>
      </c>
      <c r="D24" s="24">
        <v>1</v>
      </c>
      <c r="E24" s="38"/>
      <c r="F24" s="39"/>
      <c r="G24" s="40">
        <f t="shared" si="0"/>
        <v>0</v>
      </c>
      <c r="H24" s="40">
        <f t="shared" si="1"/>
        <v>0</v>
      </c>
      <c r="I24" s="66">
        <f t="shared" si="2"/>
        <v>0</v>
      </c>
    </row>
    <row r="25" spans="1:9" x14ac:dyDescent="0.25">
      <c r="A25" s="24">
        <f t="shared" si="5"/>
        <v>20</v>
      </c>
      <c r="B25" s="11" t="s">
        <v>94</v>
      </c>
      <c r="C25" s="1" t="s">
        <v>95</v>
      </c>
      <c r="D25" s="24">
        <v>40</v>
      </c>
      <c r="E25" s="38"/>
      <c r="F25" s="39"/>
      <c r="G25" s="40">
        <f t="shared" si="0"/>
        <v>0</v>
      </c>
      <c r="H25" s="40">
        <f t="shared" si="1"/>
        <v>0</v>
      </c>
      <c r="I25" s="66">
        <f t="shared" si="2"/>
        <v>0</v>
      </c>
    </row>
    <row r="26" spans="1:9" x14ac:dyDescent="0.25">
      <c r="A26" s="24">
        <f t="shared" si="5"/>
        <v>21</v>
      </c>
      <c r="B26" s="11" t="s">
        <v>97</v>
      </c>
      <c r="C26" s="1" t="s">
        <v>96</v>
      </c>
      <c r="D26" s="24">
        <v>2000</v>
      </c>
      <c r="E26" s="38"/>
      <c r="F26" s="39"/>
      <c r="G26" s="40">
        <f t="shared" si="0"/>
        <v>0</v>
      </c>
      <c r="H26" s="40">
        <f t="shared" si="1"/>
        <v>0</v>
      </c>
      <c r="I26" s="66">
        <f t="shared" si="2"/>
        <v>0</v>
      </c>
    </row>
    <row r="27" spans="1:9" x14ac:dyDescent="0.25">
      <c r="A27" s="24">
        <f t="shared" si="5"/>
        <v>22</v>
      </c>
      <c r="B27" s="12" t="s">
        <v>47</v>
      </c>
      <c r="C27" s="7" t="s">
        <v>83</v>
      </c>
      <c r="D27" s="25">
        <v>50</v>
      </c>
      <c r="E27" s="38"/>
      <c r="F27" s="39"/>
      <c r="G27" s="40">
        <f t="shared" si="0"/>
        <v>0</v>
      </c>
      <c r="H27" s="40">
        <f t="shared" si="1"/>
        <v>0</v>
      </c>
      <c r="I27" s="66">
        <f t="shared" si="2"/>
        <v>0</v>
      </c>
    </row>
    <row r="28" spans="1:9" x14ac:dyDescent="0.25">
      <c r="A28" s="24">
        <f t="shared" si="5"/>
        <v>23</v>
      </c>
      <c r="B28" s="12" t="s">
        <v>47</v>
      </c>
      <c r="C28" s="7" t="s">
        <v>48</v>
      </c>
      <c r="D28" s="25">
        <v>10</v>
      </c>
      <c r="E28" s="38"/>
      <c r="F28" s="39"/>
      <c r="G28" s="40">
        <f t="shared" si="0"/>
        <v>0</v>
      </c>
      <c r="H28" s="40">
        <f t="shared" si="1"/>
        <v>0</v>
      </c>
      <c r="I28" s="66">
        <f t="shared" si="2"/>
        <v>0</v>
      </c>
    </row>
    <row r="29" spans="1:9" ht="14.95" thickBot="1" x14ac:dyDescent="0.3">
      <c r="A29" s="24">
        <f t="shared" si="5"/>
        <v>24</v>
      </c>
      <c r="B29" s="12" t="s">
        <v>47</v>
      </c>
      <c r="C29" s="7" t="s">
        <v>84</v>
      </c>
      <c r="D29" s="25">
        <v>5</v>
      </c>
      <c r="E29" s="41"/>
      <c r="F29" s="42"/>
      <c r="G29" s="43">
        <f t="shared" si="0"/>
        <v>0</v>
      </c>
      <c r="H29" s="43">
        <f t="shared" si="1"/>
        <v>0</v>
      </c>
      <c r="I29" s="67">
        <f t="shared" si="2"/>
        <v>0</v>
      </c>
    </row>
    <row r="30" spans="1:9" ht="14.95" thickBot="1" x14ac:dyDescent="0.3">
      <c r="A30" s="24"/>
      <c r="B30" s="51" t="s">
        <v>46</v>
      </c>
      <c r="C30" s="52"/>
      <c r="D30" s="53"/>
      <c r="E30" s="44"/>
      <c r="F30" s="45"/>
      <c r="G30" s="46"/>
      <c r="H30" s="46"/>
      <c r="I30" s="47"/>
    </row>
    <row r="31" spans="1:9" x14ac:dyDescent="0.25">
      <c r="A31" s="24">
        <v>25</v>
      </c>
      <c r="B31" s="10" t="s">
        <v>105</v>
      </c>
      <c r="C31" s="5" t="s">
        <v>28</v>
      </c>
      <c r="D31" s="23">
        <v>5</v>
      </c>
      <c r="E31" s="35"/>
      <c r="F31" s="36"/>
      <c r="G31" s="37">
        <f t="shared" si="0"/>
        <v>0</v>
      </c>
      <c r="H31" s="37">
        <f t="shared" si="1"/>
        <v>0</v>
      </c>
      <c r="I31" s="65">
        <f t="shared" si="2"/>
        <v>0</v>
      </c>
    </row>
    <row r="32" spans="1:9" x14ac:dyDescent="0.25">
      <c r="A32" s="24">
        <f>+A31+1</f>
        <v>26</v>
      </c>
      <c r="B32" s="26" t="s">
        <v>104</v>
      </c>
      <c r="C32" s="1" t="s">
        <v>111</v>
      </c>
      <c r="D32" s="24">
        <v>1</v>
      </c>
      <c r="E32" s="38"/>
      <c r="F32" s="39"/>
      <c r="G32" s="40">
        <f t="shared" si="0"/>
        <v>0</v>
      </c>
      <c r="H32" s="40">
        <f t="shared" si="1"/>
        <v>0</v>
      </c>
      <c r="I32" s="66">
        <f t="shared" si="2"/>
        <v>0</v>
      </c>
    </row>
    <row r="33" spans="1:9" ht="28.55" x14ac:dyDescent="0.25">
      <c r="A33" s="24">
        <f t="shared" ref="A33:A47" si="6">+A32+1</f>
        <v>27</v>
      </c>
      <c r="B33" s="26" t="s">
        <v>112</v>
      </c>
      <c r="C33" s="2" t="s">
        <v>113</v>
      </c>
      <c r="D33" s="24">
        <v>1</v>
      </c>
      <c r="E33" s="38"/>
      <c r="F33" s="39"/>
      <c r="G33" s="40">
        <f t="shared" si="0"/>
        <v>0</v>
      </c>
      <c r="H33" s="40">
        <f t="shared" si="1"/>
        <v>0</v>
      </c>
      <c r="I33" s="66">
        <f t="shared" si="2"/>
        <v>0</v>
      </c>
    </row>
    <row r="34" spans="1:9" x14ac:dyDescent="0.25">
      <c r="A34" s="24">
        <f t="shared" si="6"/>
        <v>28</v>
      </c>
      <c r="B34" s="11" t="s">
        <v>29</v>
      </c>
      <c r="C34" s="1" t="s">
        <v>106</v>
      </c>
      <c r="D34" s="24">
        <v>1</v>
      </c>
      <c r="E34" s="38"/>
      <c r="F34" s="39"/>
      <c r="G34" s="40">
        <f t="shared" si="0"/>
        <v>0</v>
      </c>
      <c r="H34" s="40">
        <f t="shared" si="1"/>
        <v>0</v>
      </c>
      <c r="I34" s="66">
        <f t="shared" si="2"/>
        <v>0</v>
      </c>
    </row>
    <row r="35" spans="1:9" x14ac:dyDescent="0.25">
      <c r="A35" s="24">
        <f t="shared" si="6"/>
        <v>29</v>
      </c>
      <c r="B35" s="11" t="s">
        <v>30</v>
      </c>
      <c r="C35" s="1" t="s">
        <v>100</v>
      </c>
      <c r="D35" s="24">
        <v>4</v>
      </c>
      <c r="E35" s="38"/>
      <c r="F35" s="39"/>
      <c r="G35" s="40">
        <f t="shared" si="0"/>
        <v>0</v>
      </c>
      <c r="H35" s="40">
        <f t="shared" si="1"/>
        <v>0</v>
      </c>
      <c r="I35" s="66">
        <f t="shared" si="2"/>
        <v>0</v>
      </c>
    </row>
    <row r="36" spans="1:9" x14ac:dyDescent="0.25">
      <c r="A36" s="24">
        <f t="shared" si="6"/>
        <v>30</v>
      </c>
      <c r="B36" s="18" t="s">
        <v>102</v>
      </c>
      <c r="C36" s="11" t="s">
        <v>101</v>
      </c>
      <c r="D36" s="24">
        <v>1</v>
      </c>
      <c r="E36" s="38"/>
      <c r="F36" s="39"/>
      <c r="G36" s="40">
        <f t="shared" si="0"/>
        <v>0</v>
      </c>
      <c r="H36" s="40">
        <f t="shared" si="1"/>
        <v>0</v>
      </c>
      <c r="I36" s="66">
        <f t="shared" si="2"/>
        <v>0</v>
      </c>
    </row>
    <row r="37" spans="1:9" ht="42.8" x14ac:dyDescent="0.25">
      <c r="A37" s="24">
        <f t="shared" si="6"/>
        <v>31</v>
      </c>
      <c r="B37" s="11" t="s">
        <v>114</v>
      </c>
      <c r="C37" s="2" t="s">
        <v>115</v>
      </c>
      <c r="D37" s="24">
        <v>1</v>
      </c>
      <c r="E37" s="38"/>
      <c r="F37" s="39"/>
      <c r="G37" s="40">
        <f t="shared" si="0"/>
        <v>0</v>
      </c>
      <c r="H37" s="40">
        <f t="shared" si="1"/>
        <v>0</v>
      </c>
      <c r="I37" s="66">
        <f t="shared" si="2"/>
        <v>0</v>
      </c>
    </row>
    <row r="38" spans="1:9" x14ac:dyDescent="0.25">
      <c r="A38" s="24">
        <f t="shared" si="6"/>
        <v>32</v>
      </c>
      <c r="B38" s="11" t="s">
        <v>79</v>
      </c>
      <c r="C38" s="1" t="s">
        <v>103</v>
      </c>
      <c r="D38" s="24">
        <v>2</v>
      </c>
      <c r="E38" s="38"/>
      <c r="F38" s="39"/>
      <c r="G38" s="40">
        <f t="shared" si="0"/>
        <v>0</v>
      </c>
      <c r="H38" s="40">
        <f t="shared" si="1"/>
        <v>0</v>
      </c>
      <c r="I38" s="66">
        <f t="shared" si="2"/>
        <v>0</v>
      </c>
    </row>
    <row r="39" spans="1:9" x14ac:dyDescent="0.25">
      <c r="A39" s="24">
        <f t="shared" si="6"/>
        <v>33</v>
      </c>
      <c r="B39" s="11" t="s">
        <v>80</v>
      </c>
      <c r="C39" s="1" t="s">
        <v>82</v>
      </c>
      <c r="D39" s="24">
        <v>25</v>
      </c>
      <c r="E39" s="38"/>
      <c r="F39" s="39"/>
      <c r="G39" s="40">
        <f t="shared" si="0"/>
        <v>0</v>
      </c>
      <c r="H39" s="40">
        <f t="shared" si="1"/>
        <v>0</v>
      </c>
      <c r="I39" s="66">
        <f t="shared" si="2"/>
        <v>0</v>
      </c>
    </row>
    <row r="40" spans="1:9" x14ac:dyDescent="0.25">
      <c r="A40" s="24">
        <f t="shared" si="6"/>
        <v>34</v>
      </c>
      <c r="B40" s="11" t="s">
        <v>80</v>
      </c>
      <c r="C40" s="1" t="s">
        <v>81</v>
      </c>
      <c r="D40" s="24">
        <v>2</v>
      </c>
      <c r="E40" s="38"/>
      <c r="F40" s="39"/>
      <c r="G40" s="40">
        <f t="shared" si="0"/>
        <v>0</v>
      </c>
      <c r="H40" s="40">
        <f t="shared" si="1"/>
        <v>0</v>
      </c>
      <c r="I40" s="66">
        <f t="shared" si="2"/>
        <v>0</v>
      </c>
    </row>
    <row r="41" spans="1:9" x14ac:dyDescent="0.25">
      <c r="A41" s="24">
        <f t="shared" si="6"/>
        <v>35</v>
      </c>
      <c r="B41" s="11" t="s">
        <v>40</v>
      </c>
      <c r="C41" s="19" t="s">
        <v>103</v>
      </c>
      <c r="D41" s="24">
        <v>4</v>
      </c>
      <c r="E41" s="38"/>
      <c r="F41" s="39"/>
      <c r="G41" s="40">
        <f t="shared" si="0"/>
        <v>0</v>
      </c>
      <c r="H41" s="40">
        <f t="shared" si="1"/>
        <v>0</v>
      </c>
      <c r="I41" s="66">
        <f t="shared" si="2"/>
        <v>0</v>
      </c>
    </row>
    <row r="42" spans="1:9" x14ac:dyDescent="0.25">
      <c r="A42" s="24">
        <f t="shared" si="6"/>
        <v>36</v>
      </c>
      <c r="B42" s="11" t="s">
        <v>41</v>
      </c>
      <c r="C42" s="1" t="s">
        <v>42</v>
      </c>
      <c r="D42" s="24">
        <v>4</v>
      </c>
      <c r="E42" s="38"/>
      <c r="F42" s="39"/>
      <c r="G42" s="40">
        <f t="shared" si="0"/>
        <v>0</v>
      </c>
      <c r="H42" s="40">
        <f t="shared" si="1"/>
        <v>0</v>
      </c>
      <c r="I42" s="66">
        <f t="shared" si="2"/>
        <v>0</v>
      </c>
    </row>
    <row r="43" spans="1:9" x14ac:dyDescent="0.25">
      <c r="A43" s="24">
        <f t="shared" si="6"/>
        <v>37</v>
      </c>
      <c r="B43" s="11" t="s">
        <v>41</v>
      </c>
      <c r="C43" s="1" t="s">
        <v>82</v>
      </c>
      <c r="D43" s="24">
        <v>40</v>
      </c>
      <c r="E43" s="38"/>
      <c r="F43" s="39"/>
      <c r="G43" s="40">
        <f t="shared" si="0"/>
        <v>0</v>
      </c>
      <c r="H43" s="40">
        <f t="shared" si="1"/>
        <v>0</v>
      </c>
      <c r="I43" s="66">
        <f t="shared" si="2"/>
        <v>0</v>
      </c>
    </row>
    <row r="44" spans="1:9" x14ac:dyDescent="0.25">
      <c r="A44" s="24">
        <f t="shared" si="6"/>
        <v>38</v>
      </c>
      <c r="B44" s="11" t="s">
        <v>99</v>
      </c>
      <c r="C44" s="1" t="s">
        <v>98</v>
      </c>
      <c r="D44" s="24">
        <v>1</v>
      </c>
      <c r="E44" s="38"/>
      <c r="F44" s="39"/>
      <c r="G44" s="40">
        <f t="shared" si="0"/>
        <v>0</v>
      </c>
      <c r="H44" s="40">
        <f t="shared" si="1"/>
        <v>0</v>
      </c>
      <c r="I44" s="66">
        <f t="shared" si="2"/>
        <v>0</v>
      </c>
    </row>
    <row r="45" spans="1:9" x14ac:dyDescent="0.25">
      <c r="A45" s="24">
        <f t="shared" si="6"/>
        <v>39</v>
      </c>
      <c r="B45" s="11" t="s">
        <v>86</v>
      </c>
      <c r="C45" s="1" t="s">
        <v>85</v>
      </c>
      <c r="D45" s="24">
        <v>40</v>
      </c>
      <c r="E45" s="38"/>
      <c r="F45" s="39"/>
      <c r="G45" s="40">
        <f t="shared" si="0"/>
        <v>0</v>
      </c>
      <c r="H45" s="40">
        <f t="shared" si="1"/>
        <v>0</v>
      </c>
      <c r="I45" s="66">
        <f t="shared" si="2"/>
        <v>0</v>
      </c>
    </row>
    <row r="46" spans="1:9" x14ac:dyDescent="0.25">
      <c r="A46" s="24">
        <f t="shared" si="6"/>
        <v>40</v>
      </c>
      <c r="B46" s="11" t="s">
        <v>87</v>
      </c>
      <c r="C46" s="1"/>
      <c r="D46" s="24">
        <v>15</v>
      </c>
      <c r="E46" s="38"/>
      <c r="F46" s="39"/>
      <c r="G46" s="40">
        <f t="shared" si="0"/>
        <v>0</v>
      </c>
      <c r="H46" s="40">
        <f t="shared" si="1"/>
        <v>0</v>
      </c>
      <c r="I46" s="66">
        <f t="shared" si="2"/>
        <v>0</v>
      </c>
    </row>
    <row r="47" spans="1:9" ht="14.95" thickBot="1" x14ac:dyDescent="0.3">
      <c r="A47" s="24">
        <f t="shared" si="6"/>
        <v>41</v>
      </c>
      <c r="B47" s="12" t="s">
        <v>88</v>
      </c>
      <c r="C47" s="7" t="s">
        <v>116</v>
      </c>
      <c r="D47" s="25">
        <v>1</v>
      </c>
      <c r="E47" s="41"/>
      <c r="F47" s="42"/>
      <c r="G47" s="43">
        <f t="shared" si="0"/>
        <v>0</v>
      </c>
      <c r="H47" s="43">
        <f t="shared" si="1"/>
        <v>0</v>
      </c>
      <c r="I47" s="67">
        <f t="shared" si="2"/>
        <v>0</v>
      </c>
    </row>
    <row r="48" spans="1:9" ht="14.95" thickBot="1" x14ac:dyDescent="0.3">
      <c r="A48" s="24"/>
      <c r="B48" s="51" t="s">
        <v>31</v>
      </c>
      <c r="C48" s="52"/>
      <c r="D48" s="53"/>
      <c r="E48" s="44"/>
      <c r="F48" s="45"/>
      <c r="G48" s="46"/>
      <c r="H48" s="46"/>
      <c r="I48" s="47"/>
    </row>
    <row r="49" spans="1:9" x14ac:dyDescent="0.25">
      <c r="A49" s="24">
        <v>42</v>
      </c>
      <c r="B49" s="10" t="s">
        <v>32</v>
      </c>
      <c r="C49" s="5" t="s">
        <v>117</v>
      </c>
      <c r="D49" s="23">
        <v>2</v>
      </c>
      <c r="E49" s="35"/>
      <c r="F49" s="36"/>
      <c r="G49" s="37">
        <f t="shared" si="0"/>
        <v>0</v>
      </c>
      <c r="H49" s="37">
        <f t="shared" si="1"/>
        <v>0</v>
      </c>
      <c r="I49" s="65">
        <f t="shared" si="2"/>
        <v>0</v>
      </c>
    </row>
    <row r="50" spans="1:9" x14ac:dyDescent="0.25">
      <c r="A50" s="24">
        <f>+A49+1</f>
        <v>43</v>
      </c>
      <c r="B50" s="13" t="s">
        <v>49</v>
      </c>
      <c r="C50" s="5"/>
      <c r="D50" s="23">
        <v>2</v>
      </c>
      <c r="E50" s="38"/>
      <c r="F50" s="39"/>
      <c r="G50" s="40">
        <f t="shared" si="0"/>
        <v>0</v>
      </c>
      <c r="H50" s="40">
        <f t="shared" si="1"/>
        <v>0</v>
      </c>
      <c r="I50" s="66">
        <f t="shared" si="2"/>
        <v>0</v>
      </c>
    </row>
    <row r="51" spans="1:9" ht="42.8" x14ac:dyDescent="0.25">
      <c r="A51" s="24">
        <f t="shared" ref="A51:A54" si="7">+A50+1</f>
        <v>44</v>
      </c>
      <c r="B51" s="14" t="s">
        <v>35</v>
      </c>
      <c r="C51" s="2" t="s">
        <v>36</v>
      </c>
      <c r="D51" s="24">
        <v>1</v>
      </c>
      <c r="E51" s="38"/>
      <c r="F51" s="39"/>
      <c r="G51" s="40">
        <f t="shared" si="0"/>
        <v>0</v>
      </c>
      <c r="H51" s="40">
        <f t="shared" si="1"/>
        <v>0</v>
      </c>
      <c r="I51" s="66">
        <f t="shared" si="2"/>
        <v>0</v>
      </c>
    </row>
    <row r="52" spans="1:9" ht="28.55" x14ac:dyDescent="0.25">
      <c r="A52" s="24">
        <f t="shared" si="7"/>
        <v>45</v>
      </c>
      <c r="B52" s="14" t="s">
        <v>33</v>
      </c>
      <c r="C52" s="2" t="s">
        <v>34</v>
      </c>
      <c r="D52" s="24">
        <v>1</v>
      </c>
      <c r="E52" s="38"/>
      <c r="F52" s="39"/>
      <c r="G52" s="40">
        <f t="shared" si="0"/>
        <v>0</v>
      </c>
      <c r="H52" s="40">
        <f t="shared" si="1"/>
        <v>0</v>
      </c>
      <c r="I52" s="66">
        <f t="shared" si="2"/>
        <v>0</v>
      </c>
    </row>
    <row r="53" spans="1:9" x14ac:dyDescent="0.25">
      <c r="A53" s="24">
        <f t="shared" si="7"/>
        <v>46</v>
      </c>
      <c r="B53" s="14" t="s">
        <v>37</v>
      </c>
      <c r="C53" s="1" t="s">
        <v>38</v>
      </c>
      <c r="D53" s="24">
        <v>15</v>
      </c>
      <c r="E53" s="38"/>
      <c r="F53" s="39"/>
      <c r="G53" s="40">
        <f t="shared" si="0"/>
        <v>0</v>
      </c>
      <c r="H53" s="40">
        <f t="shared" si="1"/>
        <v>0</v>
      </c>
      <c r="I53" s="66">
        <f t="shared" si="2"/>
        <v>0</v>
      </c>
    </row>
    <row r="54" spans="1:9" ht="14.95" thickBot="1" x14ac:dyDescent="0.3">
      <c r="A54" s="24">
        <f t="shared" si="7"/>
        <v>47</v>
      </c>
      <c r="B54" s="16" t="s">
        <v>39</v>
      </c>
      <c r="C54" s="7" t="s">
        <v>89</v>
      </c>
      <c r="D54" s="25">
        <v>1</v>
      </c>
      <c r="E54" s="41"/>
      <c r="F54" s="42"/>
      <c r="G54" s="43">
        <f t="shared" si="0"/>
        <v>0</v>
      </c>
      <c r="H54" s="43">
        <f t="shared" si="1"/>
        <v>0</v>
      </c>
      <c r="I54" s="67">
        <f t="shared" si="2"/>
        <v>0</v>
      </c>
    </row>
    <row r="55" spans="1:9" ht="14.95" thickBot="1" x14ac:dyDescent="0.3">
      <c r="A55" s="24"/>
      <c r="B55" s="54" t="s">
        <v>54</v>
      </c>
      <c r="C55" s="55"/>
      <c r="D55" s="56"/>
      <c r="E55" s="44"/>
      <c r="F55" s="45"/>
      <c r="G55" s="46"/>
      <c r="H55" s="46"/>
      <c r="I55" s="47"/>
    </row>
    <row r="56" spans="1:9" x14ac:dyDescent="0.25">
      <c r="A56" s="24">
        <v>48</v>
      </c>
      <c r="B56" s="27" t="s">
        <v>55</v>
      </c>
      <c r="C56" s="5" t="s">
        <v>56</v>
      </c>
      <c r="D56" s="28">
        <v>1</v>
      </c>
      <c r="E56" s="35"/>
      <c r="F56" s="36"/>
      <c r="G56" s="37">
        <f t="shared" si="0"/>
        <v>0</v>
      </c>
      <c r="H56" s="37">
        <f t="shared" si="1"/>
        <v>0</v>
      </c>
      <c r="I56" s="65">
        <f t="shared" si="2"/>
        <v>0</v>
      </c>
    </row>
    <row r="57" spans="1:9" x14ac:dyDescent="0.25">
      <c r="A57" s="24">
        <f>+A56+1</f>
        <v>49</v>
      </c>
      <c r="B57" s="29" t="s">
        <v>57</v>
      </c>
      <c r="C57" s="1" t="s">
        <v>58</v>
      </c>
      <c r="D57" s="30">
        <v>2</v>
      </c>
      <c r="E57" s="38"/>
      <c r="F57" s="39"/>
      <c r="G57" s="40">
        <f t="shared" si="0"/>
        <v>0</v>
      </c>
      <c r="H57" s="40">
        <f t="shared" si="1"/>
        <v>0</v>
      </c>
      <c r="I57" s="66">
        <f t="shared" si="2"/>
        <v>0</v>
      </c>
    </row>
    <row r="58" spans="1:9" x14ac:dyDescent="0.25">
      <c r="A58" s="24">
        <f t="shared" ref="A58:A68" si="8">+A57+1</f>
        <v>50</v>
      </c>
      <c r="B58" s="29" t="s">
        <v>59</v>
      </c>
      <c r="C58" s="1" t="s">
        <v>60</v>
      </c>
      <c r="D58" s="30">
        <v>78</v>
      </c>
      <c r="E58" s="38"/>
      <c r="F58" s="39"/>
      <c r="G58" s="40">
        <f t="shared" si="0"/>
        <v>0</v>
      </c>
      <c r="H58" s="40">
        <f t="shared" si="1"/>
        <v>0</v>
      </c>
      <c r="I58" s="66">
        <f t="shared" si="2"/>
        <v>0</v>
      </c>
    </row>
    <row r="59" spans="1:9" x14ac:dyDescent="0.25">
      <c r="A59" s="24">
        <f t="shared" si="8"/>
        <v>51</v>
      </c>
      <c r="B59" s="29" t="s">
        <v>61</v>
      </c>
      <c r="C59" s="1" t="s">
        <v>62</v>
      </c>
      <c r="D59" s="30">
        <v>65</v>
      </c>
      <c r="E59" s="38"/>
      <c r="F59" s="39"/>
      <c r="G59" s="40">
        <f t="shared" si="0"/>
        <v>0</v>
      </c>
      <c r="H59" s="40">
        <f t="shared" si="1"/>
        <v>0</v>
      </c>
      <c r="I59" s="66">
        <f t="shared" si="2"/>
        <v>0</v>
      </c>
    </row>
    <row r="60" spans="1:9" x14ac:dyDescent="0.25">
      <c r="A60" s="24">
        <f t="shared" si="8"/>
        <v>52</v>
      </c>
      <c r="B60" s="29" t="s">
        <v>63</v>
      </c>
      <c r="C60" s="1" t="s">
        <v>64</v>
      </c>
      <c r="D60" s="30">
        <v>13</v>
      </c>
      <c r="E60" s="38"/>
      <c r="F60" s="39"/>
      <c r="G60" s="40">
        <f t="shared" si="0"/>
        <v>0</v>
      </c>
      <c r="H60" s="40">
        <f t="shared" si="1"/>
        <v>0</v>
      </c>
      <c r="I60" s="66">
        <f t="shared" si="2"/>
        <v>0</v>
      </c>
    </row>
    <row r="61" spans="1:9" ht="16.3" x14ac:dyDescent="0.3">
      <c r="A61" s="24">
        <f t="shared" si="8"/>
        <v>53</v>
      </c>
      <c r="B61" s="31" t="s">
        <v>65</v>
      </c>
      <c r="C61" s="17" t="s">
        <v>66</v>
      </c>
      <c r="D61" s="32">
        <v>6</v>
      </c>
      <c r="E61" s="38"/>
      <c r="F61" s="39"/>
      <c r="G61" s="40">
        <f t="shared" si="0"/>
        <v>0</v>
      </c>
      <c r="H61" s="40">
        <f t="shared" si="1"/>
        <v>0</v>
      </c>
      <c r="I61" s="66">
        <f t="shared" si="2"/>
        <v>0</v>
      </c>
    </row>
    <row r="62" spans="1:9" x14ac:dyDescent="0.25">
      <c r="A62" s="24">
        <f t="shared" si="8"/>
        <v>54</v>
      </c>
      <c r="B62" s="11" t="s">
        <v>67</v>
      </c>
      <c r="C62" s="1" t="s">
        <v>68</v>
      </c>
      <c r="D62" s="30">
        <v>6</v>
      </c>
      <c r="E62" s="38"/>
      <c r="F62" s="39"/>
      <c r="G62" s="40">
        <f t="shared" si="0"/>
        <v>0</v>
      </c>
      <c r="H62" s="40">
        <f t="shared" si="1"/>
        <v>0</v>
      </c>
      <c r="I62" s="66">
        <f t="shared" si="2"/>
        <v>0</v>
      </c>
    </row>
    <row r="63" spans="1:9" x14ac:dyDescent="0.25">
      <c r="A63" s="24">
        <f t="shared" si="8"/>
        <v>55</v>
      </c>
      <c r="B63" s="29" t="s">
        <v>69</v>
      </c>
      <c r="C63" s="1" t="s">
        <v>70</v>
      </c>
      <c r="D63" s="30">
        <v>10</v>
      </c>
      <c r="E63" s="38"/>
      <c r="F63" s="39"/>
      <c r="G63" s="40">
        <f t="shared" si="0"/>
        <v>0</v>
      </c>
      <c r="H63" s="40">
        <f t="shared" si="1"/>
        <v>0</v>
      </c>
      <c r="I63" s="66">
        <f t="shared" si="2"/>
        <v>0</v>
      </c>
    </row>
    <row r="64" spans="1:9" x14ac:dyDescent="0.25">
      <c r="A64" s="24">
        <f t="shared" si="8"/>
        <v>56</v>
      </c>
      <c r="B64" s="11"/>
      <c r="C64" s="1" t="s">
        <v>71</v>
      </c>
      <c r="D64" s="30">
        <v>500</v>
      </c>
      <c r="E64" s="38"/>
      <c r="F64" s="39"/>
      <c r="G64" s="40">
        <f t="shared" si="0"/>
        <v>0</v>
      </c>
      <c r="H64" s="40">
        <f t="shared" si="1"/>
        <v>0</v>
      </c>
      <c r="I64" s="66">
        <f t="shared" si="2"/>
        <v>0</v>
      </c>
    </row>
    <row r="65" spans="1:9" x14ac:dyDescent="0.25">
      <c r="A65" s="24">
        <f t="shared" si="8"/>
        <v>57</v>
      </c>
      <c r="B65" s="11"/>
      <c r="C65" s="1" t="s">
        <v>72</v>
      </c>
      <c r="D65" s="30">
        <v>160</v>
      </c>
      <c r="E65" s="38"/>
      <c r="F65" s="39"/>
      <c r="G65" s="40">
        <f t="shared" si="0"/>
        <v>0</v>
      </c>
      <c r="H65" s="40">
        <f t="shared" si="1"/>
        <v>0</v>
      </c>
      <c r="I65" s="66">
        <f t="shared" si="2"/>
        <v>0</v>
      </c>
    </row>
    <row r="66" spans="1:9" x14ac:dyDescent="0.25">
      <c r="A66" s="24">
        <f t="shared" si="8"/>
        <v>58</v>
      </c>
      <c r="B66" s="11" t="s">
        <v>110</v>
      </c>
      <c r="C66" s="1" t="s">
        <v>73</v>
      </c>
      <c r="D66" s="30">
        <v>26</v>
      </c>
      <c r="E66" s="38"/>
      <c r="F66" s="39"/>
      <c r="G66" s="40">
        <f t="shared" si="0"/>
        <v>0</v>
      </c>
      <c r="H66" s="40">
        <f t="shared" si="1"/>
        <v>0</v>
      </c>
      <c r="I66" s="66">
        <f t="shared" si="2"/>
        <v>0</v>
      </c>
    </row>
    <row r="67" spans="1:9" x14ac:dyDescent="0.25">
      <c r="A67" s="24">
        <f t="shared" si="8"/>
        <v>59</v>
      </c>
      <c r="B67" s="12" t="s">
        <v>74</v>
      </c>
      <c r="C67" s="7" t="s">
        <v>75</v>
      </c>
      <c r="D67" s="33">
        <v>1</v>
      </c>
      <c r="E67" s="38"/>
      <c r="F67" s="39"/>
      <c r="G67" s="40">
        <f t="shared" si="0"/>
        <v>0</v>
      </c>
      <c r="H67" s="40">
        <f t="shared" si="1"/>
        <v>0</v>
      </c>
      <c r="I67" s="66">
        <f t="shared" si="2"/>
        <v>0</v>
      </c>
    </row>
    <row r="68" spans="1:9" ht="14.95" thickBot="1" x14ac:dyDescent="0.3">
      <c r="A68" s="25">
        <f t="shared" si="8"/>
        <v>60</v>
      </c>
      <c r="B68" s="68" t="s">
        <v>90</v>
      </c>
      <c r="C68" s="69" t="s">
        <v>91</v>
      </c>
      <c r="D68" s="25">
        <v>4</v>
      </c>
      <c r="E68" s="41"/>
      <c r="F68" s="42"/>
      <c r="G68" s="43">
        <f t="shared" si="0"/>
        <v>0</v>
      </c>
      <c r="H68" s="43">
        <f t="shared" si="1"/>
        <v>0</v>
      </c>
      <c r="I68" s="67">
        <f t="shared" si="2"/>
        <v>0</v>
      </c>
    </row>
    <row r="69" spans="1:9" ht="17" thickBot="1" x14ac:dyDescent="0.35">
      <c r="A69" s="70"/>
      <c r="B69" s="71"/>
      <c r="C69" s="71"/>
      <c r="D69" s="72" t="s">
        <v>109</v>
      </c>
      <c r="E69" s="74"/>
      <c r="F69" s="74"/>
      <c r="G69" s="73">
        <f>SUM(G4:G68)</f>
        <v>0</v>
      </c>
      <c r="H69" s="73">
        <f t="shared" ref="H69:I69" si="9">SUM(H4:H68)</f>
        <v>0</v>
      </c>
      <c r="I69" s="73">
        <f t="shared" si="9"/>
        <v>0</v>
      </c>
    </row>
  </sheetData>
  <sheetProtection algorithmName="SHA-512" hashValue="ZuoDOFPJipJipuiGJN79VAt606xGjPiKTSkQUrTpxx4jTYEb9e2VVjDXJLmqWpWr9P3AJl8oXvn8XRq9vyFjmQ==" saltValue="ldyDiyrvYcaLgdwXLvl8Uw==" spinCount="100000" sheet="1" objects="1" scenarios="1"/>
  <mergeCells count="7">
    <mergeCell ref="B48:D48"/>
    <mergeCell ref="B55:D55"/>
    <mergeCell ref="B1:D1"/>
    <mergeCell ref="B3:D3"/>
    <mergeCell ref="B14:D14"/>
    <mergeCell ref="B30:D30"/>
    <mergeCell ref="B19:D19"/>
  </mergeCells>
  <pageMargins left="0.82677165354330706" right="0.23622047244094488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Szöllősi Erika</cp:lastModifiedBy>
  <cp:lastPrinted>2015-11-19T13:55:00Z</cp:lastPrinted>
  <dcterms:created xsi:type="dcterms:W3CDTF">2015-11-06T09:09:16Z</dcterms:created>
  <dcterms:modified xsi:type="dcterms:W3CDTF">2016-09-16T07:19:00Z</dcterms:modified>
</cp:coreProperties>
</file>