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635" activeTab="0"/>
  </bookViews>
  <sheets>
    <sheet name="Záradék" sheetId="1" r:id="rId1"/>
    <sheet name="Összesítő" sheetId="2" r:id="rId2"/>
    <sheet name="Irtás, föld- és sziklamunka" sheetId="3" r:id="rId3"/>
    <sheet name="Vakolás és rabicolás" sheetId="4" r:id="rId4"/>
    <sheet name="Aljzatkészítés, hideg- és meleg" sheetId="5" r:id="rId5"/>
    <sheet name="Felületképzés" sheetId="6" r:id="rId6"/>
    <sheet name="Takarítási munka" sheetId="7" r:id="rId7"/>
  </sheets>
  <definedNames/>
  <calcPr fullCalcOnLoad="1"/>
</workbook>
</file>

<file path=xl/sharedStrings.xml><?xml version="1.0" encoding="utf-8"?>
<sst xmlns="http://schemas.openxmlformats.org/spreadsheetml/2006/main" count="161" uniqueCount="91">
  <si>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</si>
  <si>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</si>
  <si>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</si>
  <si>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</si>
  <si>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</si>
  <si>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</si>
  <si>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</si>
  <si>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</si>
  <si>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</si>
  <si>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</si>
  <si>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</si>
  <si>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</si>
  <si>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21-011-11.6</t>
  </si>
  <si>
    <t>db</t>
  </si>
  <si>
    <t>21-011-12</t>
  </si>
  <si>
    <t>m3</t>
  </si>
  <si>
    <t>Munkahelyi depóniából építési törmelék konténerbe rakása,  kézi erővel, önálló munka esetén elszámolva, konténer szállítás nélkül</t>
  </si>
  <si>
    <t>Munkanem összesen:</t>
  </si>
  <si>
    <r>
      <t>Építési törmelék konténeres elszállítása, lerakása, lerakóhelyi díjjal, 8,0 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>-es konténerbe</t>
    </r>
  </si>
  <si>
    <t>Irtás, föld- és sziklamunka</t>
  </si>
  <si>
    <t>36-090-1.1.1-0550040</t>
  </si>
  <si>
    <t>m2</t>
  </si>
  <si>
    <t>Vakolatjavítás oldalfalon, tégla-, beton-, kőfelületen vagy építőlemezen, a meglazult, sérült vakolat előzetes leverésével, hiánypótlás 5% alatt Hvb8-mc, beltéri, vakoló cementes mészhabarcs mészpéppel</t>
  </si>
  <si>
    <t>36-090-1.3.2.1-0550040</t>
  </si>
  <si>
    <t>Vakolatjavítás mennyezeten, kettős nádazású felületen nádszövetpótlással,  a meglazult, sérült vakolat előzetes leverésével, hiánypótlás 5% alatt Hvb8-mc, belső, vakoló cementes mészhabarccsal</t>
  </si>
  <si>
    <t>36-090-1.3.3.1-0550040</t>
  </si>
  <si>
    <t>Vakolatjavítás mennyezeten, poroszsüveg-boltozaton, síkra vakolva,  a meglazult, sérült vakolat előzetes leverésével, hiánypótlás 5% alatt Hvb8-mc, beltéri, vakoló cementes mészhabarcs mészpéppel</t>
  </si>
  <si>
    <t>Vakolás és rabicolás</t>
  </si>
  <si>
    <t>42-000-3.5</t>
  </si>
  <si>
    <t>m</t>
  </si>
  <si>
    <t>Fa-, hézagmentes műanyag- és szőnyegburkolatok bontása, PVC falszegély</t>
  </si>
  <si>
    <t>42-042-5.1.1-0312185</t>
  </si>
  <si>
    <t>Laminált padló fektetése, (szegélyléccel együtt) kiegyenlített aljzatra, telibe ragasztva (mechanikus illesztésű) (ragasztó anyag külön tételben kiírva) Tarkett Select 833 AC5 kopásáll. laminált padló, 8,0 mm vtg., 19,2 cm x 129,2 cm, 39 szín</t>
  </si>
  <si>
    <t>42-042-5.1.9-0313893</t>
  </si>
  <si>
    <t>Laminált padló fektetése, (szegélyléccel együtt) kiegyenlített aljzatra, ajánlott alapozó és ragasztó laminált padló fektetéséhez (a ragasztás ideje a burkolási tételeknél szerepel) MAPEI Ultrabond Eco S955 egykomponensű, oldószermentes, polimerbázisú ragasztó, bézs</t>
  </si>
  <si>
    <t>42-042-6.1.1.1</t>
  </si>
  <si>
    <t>42-090-6.4.1.1-0110802</t>
  </si>
  <si>
    <t>Fa-, hézagmentes és műanyagburkolatok javítása, parketta burkolatok javítása, egyes elemek kivésése és pótlása, szegezett normál parketta burkolatból, 22 mm vastagságig Csaphornyos parketta, 22 mm, osztályozott, (O), tölgy, natúr, Mecsekparkett (előirányzat)</t>
  </si>
  <si>
    <t>42-090-6.4.5.1-0110802</t>
  </si>
  <si>
    <t>42-090-6.7.1</t>
  </si>
  <si>
    <t>Fa-, hézagmentes és műanyagburkolatok javítása, régi vagy javított parketta burkolat felújítása, gépi csiszolással</t>
  </si>
  <si>
    <r>
      <t>Fa-, hézagmentes és műanyagburkolatok javítása, parketta burkolatok javítása, egyes elemek kivésése és pótlása, parketta burkolat javítása 1,0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-ig, vakpadlóra szegezett, normál parketta burkolat Csaphornyos parketta fóliás 22 mm tölgy natúr</t>
    </r>
  </si>
  <si>
    <t>Aljzatkészítés, hideg- és melegburkolat készítése</t>
  </si>
  <si>
    <t>47-000-1.3.1.1</t>
  </si>
  <si>
    <t>Belső festéseknél felület előkészítése, részmunkák; vizes diszperziós falfesték lekaparása, bármilyen padozatú helységben, tagolatlan felületen Előirányzat 20 %-ban</t>
  </si>
  <si>
    <t>47-000-1.21.4.1.1-0417972</t>
  </si>
  <si>
    <t>Belső festéseknél felület előkészítése, részmunkák; glettelés, diszperziós kötőanyagú glettel, vakolt felületen, tagolatlan felületen SAKRET DG-03 Diszperziós glett Előirányzat: 20 %-ban</t>
  </si>
  <si>
    <t>47-000-2.4.2-0320531</t>
  </si>
  <si>
    <t>Tapétázás előkészítő és részmunkái; tapéta bontása aljzattal, három rétegig, bútorozott helyiségben Metylan tapétaleoldó, Cikkszám: 610496</t>
  </si>
  <si>
    <t>47-000-2.5.2.1-0321091</t>
  </si>
  <si>
    <t>Tapétázás előkészítő és részmunkái; glettelés tapétázás alá, cement vagy műanyag kötésű masszával, vakolt felületen, bútorozott helyiségben, egy rétegben CMC tapétaragasztóval</t>
  </si>
  <si>
    <t>47-000-2.9</t>
  </si>
  <si>
    <t>Tapétázás előkészítő és részmunkái; illeszkedési hézag vagy repedés takarása utólag, üvegszövet csík beépítéssel, műanyag kötésű masszával simítva, 5 cm szélességig (előirányzat)</t>
  </si>
  <si>
    <t>47-011-15.1.1.1-0151171</t>
  </si>
  <si>
    <t>Diszperziós festés műanyag bázisú vizes-diszperziós  fehér vagy gyárilag színezett festékkel, új vagy régi lekapart, előkészített alapfelületen, vakolaton, két rétegben, tagolatlan sima felületen Héra diszperziós belső falfesték, fehér, EAN: 5995061999118</t>
  </si>
  <si>
    <t>47-011-15.3.1.1.1-0159441</t>
  </si>
  <si>
    <t>Diszperziós festés műanyag bázisú vizes diszperziós fehér vagy színes, rusztikus (fűrészporos) struktúr falfestékkel, új vagy régi lekapart előkészített alapfelületen,vakolaton, két rétegben, tagolatlan sima felületen Caparol Rauhfaser fűrészporos festék, fehér          (előirányzat)</t>
  </si>
  <si>
    <t>47-012-1.1.2-0320501</t>
  </si>
  <si>
    <t>Tapétázás; papíraljzat készítés tapéta alá, bútorozott helyiségben Metylan ragasztóval</t>
  </si>
  <si>
    <t>47-012-1.2.2.2-0111005</t>
  </si>
  <si>
    <r>
      <t>Tapétázás; papíraljzat nélkül, bútorozott helyiségben, 91-120 g/m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-es tapétával Metylan ragasztóval</t>
    </r>
  </si>
  <si>
    <t>Felületképzés</t>
  </si>
  <si>
    <t>90-001-1-0000999</t>
  </si>
  <si>
    <t>Bútormozgatás (iratokkat együtt teljes berendezés) a kivitelezéssel érintett valamennyi helyiségben, a munkák megkezdése előtt kipakolás, a munkák végeztével visszapakolás az eredeti helyre</t>
  </si>
  <si>
    <t>90-008-1-0190081</t>
  </si>
  <si>
    <t>100 m2</t>
  </si>
  <si>
    <t>Festés előtt burkolatok, berendezési tárgyak, bútorok takarásának készítése Agró fólia, 0,20 mm</t>
  </si>
  <si>
    <t>90-009-2-9999999</t>
  </si>
  <si>
    <t>Festés után helyiségek, bútorok, burkolatok, nyílászárók finom pipere takarítása (alapterületben elszámolva)</t>
  </si>
  <si>
    <t>Takarítási munka</t>
  </si>
  <si>
    <t>Összesen:</t>
  </si>
  <si>
    <t>Budapest Főváros X. kerület Kőbányai</t>
  </si>
  <si>
    <t>Önkormányzat Polgármesteri Hivatala</t>
  </si>
  <si>
    <t xml:space="preserve">                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</si>
  <si>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</si>
  <si>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</si>
  <si>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</si>
  <si>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</si>
  <si>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</si>
  <si>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</si>
  <si>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</si>
  <si>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</si>
  <si>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</si>
  <si>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</si>
  <si>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</si>
  <si>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Kisegítő- és részmunkák, parketta csiszolása és lakkozása, a parketta fugáinak tömítése tartósan rugalmas tömítőmasszával, nagy igénybevételre, 2+2 rétegben, oldószeres lakkal (Lazurán alapozó - 2 rtg és Lazurán selyemfényű lakk - 2 rétegben)</t>
  </si>
  <si>
    <t xml:space="preserve">Készült: </t>
  </si>
  <si>
    <t>„Budapest X. Szent László tér 29. szám alatti Kőbányai Polgármesteri Hivatal irodáinak karbantartási, javítási munkái”</t>
  </si>
  <si>
    <t xml:space="preserve">A munka leírása: </t>
  </si>
  <si>
    <t xml:space="preserve"> Készítette: </t>
  </si>
  <si>
    <t>Meglévő parkettaszegély felszedése és visszaszegezése 30% pótlással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</si>
</sst>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41" fillId="0" borderId="0" xfId="0" applyFont="1" applyAlignment="1">
      <alignment vertical="top" wrapText="1"/>
    </xf>
    <xf numFmtId="49" fontId="41" fillId="0" borderId="0" xfId="0" applyNumberFormat="1" applyFont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42" fillId="0" borderId="0" xfId="0" applyFont="1" applyAlignment="1">
      <alignment vertical="top" wrapText="1"/>
    </xf>
    <xf numFmtId="0" fontId="42" fillId="0" borderId="10" xfId="0" applyFont="1" applyBorder="1" applyAlignment="1">
      <alignment horizontal="right" vertical="top" wrapText="1"/>
    </xf>
    <xf numFmtId="0" fontId="41" fillId="0" borderId="0" xfId="0" applyFont="1" applyAlignment="1">
      <alignment horizontal="right" vertical="top" wrapText="1"/>
    </xf>
    <xf numFmtId="0" fontId="42" fillId="0" borderId="10" xfId="0" applyFont="1" applyBorder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0" fontId="42" fillId="0" borderId="0" xfId="0" applyFont="1" applyBorder="1" applyAlignment="1">
      <alignment vertical="top" wrapText="1"/>
    </xf>
    <xf numFmtId="0" fontId="43" fillId="0" borderId="0" xfId="0" applyFont="1" applyAlignment="1">
      <alignment vertical="top"/>
    </xf>
    <xf numFmtId="0" fontId="43" fillId="0" borderId="0" xfId="0" applyFont="1" applyAlignment="1">
      <alignment vertical="top" wrapText="1"/>
    </xf>
    <xf numFmtId="0" fontId="44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right" vertical="top" wrapText="1"/>
    </xf>
    <xf numFmtId="0" fontId="45" fillId="0" borderId="0" xfId="0" applyFont="1" applyAlignment="1">
      <alignment vertical="top"/>
    </xf>
    <xf numFmtId="0" fontId="46" fillId="0" borderId="0" xfId="0" applyFont="1" applyAlignment="1">
      <alignment vertical="top"/>
    </xf>
    <xf numFmtId="0" fontId="43" fillId="0" borderId="11" xfId="0" applyFont="1" applyBorder="1" applyAlignment="1">
      <alignment vertical="top"/>
    </xf>
    <xf numFmtId="10" fontId="43" fillId="0" borderId="11" xfId="0" applyNumberFormat="1" applyFont="1" applyBorder="1" applyAlignment="1">
      <alignment vertical="top"/>
    </xf>
    <xf numFmtId="0" fontId="43" fillId="0" borderId="0" xfId="0" applyFont="1" applyAlignment="1">
      <alignment horizontal="left" vertical="top"/>
    </xf>
    <xf numFmtId="0" fontId="43" fillId="0" borderId="11" xfId="0" applyFont="1" applyBorder="1" applyAlignment="1">
      <alignment horizontal="right" vertical="top"/>
    </xf>
    <xf numFmtId="0" fontId="43" fillId="0" borderId="0" xfId="0" applyFont="1" applyAlignment="1" applyProtection="1">
      <alignment vertical="top"/>
      <protection locked="0"/>
    </xf>
    <xf numFmtId="0" fontId="41" fillId="0" borderId="0" xfId="0" applyFont="1" applyAlignment="1" applyProtection="1">
      <alignment horizontal="right" vertical="top" wrapText="1"/>
      <protection locked="0"/>
    </xf>
    <xf numFmtId="0" fontId="42" fillId="0" borderId="10" xfId="0" applyFont="1" applyBorder="1" applyAlignment="1" applyProtection="1">
      <alignment horizontal="right" vertical="top" wrapText="1"/>
      <protection locked="0"/>
    </xf>
    <xf numFmtId="0" fontId="41" fillId="33" borderId="0" xfId="0" applyFont="1" applyFill="1" applyAlignment="1">
      <alignment horizontal="left" vertical="top" wrapText="1"/>
    </xf>
    <xf numFmtId="0" fontId="41" fillId="33" borderId="0" xfId="0" applyFont="1" applyFill="1" applyAlignment="1">
      <alignment vertical="top" wrapText="1"/>
    </xf>
    <xf numFmtId="49" fontId="41" fillId="33" borderId="0" xfId="0" applyNumberFormat="1" applyFont="1" applyFill="1" applyAlignment="1">
      <alignment vertical="top" wrapText="1"/>
    </xf>
    <xf numFmtId="0" fontId="41" fillId="33" borderId="0" xfId="0" applyFont="1" applyFill="1" applyAlignment="1">
      <alignment horizontal="right" vertical="top" wrapText="1"/>
    </xf>
    <xf numFmtId="0" fontId="41" fillId="33" borderId="0" xfId="0" applyFont="1" applyFill="1" applyAlignment="1" applyProtection="1">
      <alignment horizontal="right" vertical="top" wrapText="1"/>
      <protection locked="0"/>
    </xf>
    <xf numFmtId="0" fontId="46" fillId="0" borderId="0" xfId="0" applyFont="1" applyAlignment="1">
      <alignment vertical="top"/>
    </xf>
    <xf numFmtId="0" fontId="0" fillId="0" borderId="0" xfId="0" applyAlignment="1">
      <alignment vertical="top"/>
    </xf>
    <xf numFmtId="0" fontId="4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3" fillId="0" borderId="12" xfId="0" applyFont="1" applyBorder="1" applyAlignment="1">
      <alignment horizontal="center" vertical="top"/>
    </xf>
    <xf numFmtId="0" fontId="43" fillId="0" borderId="11" xfId="0" applyFont="1" applyBorder="1" applyAlignment="1">
      <alignment horizontal="center" vertical="top"/>
    </xf>
    <xf numFmtId="0" fontId="43" fillId="0" borderId="10" xfId="0" applyFont="1" applyBorder="1" applyAlignment="1">
      <alignment horizontal="center" vertical="top"/>
    </xf>
    <xf numFmtId="0" fontId="43" fillId="0" borderId="11" xfId="0" applyFont="1" applyBorder="1" applyAlignment="1" applyProtection="1">
      <alignment horizontal="center" vertical="top"/>
      <protection locked="0"/>
    </xf>
    <xf numFmtId="0" fontId="43" fillId="0" borderId="13" xfId="0" applyFont="1" applyBorder="1" applyAlignment="1" applyProtection="1">
      <alignment horizontal="left" vertical="top"/>
      <protection locked="0"/>
    </xf>
    <xf numFmtId="0" fontId="43" fillId="0" borderId="10" xfId="0" applyFont="1" applyBorder="1" applyAlignment="1" applyProtection="1">
      <alignment horizontal="left" vertical="top"/>
      <protection locked="0"/>
    </xf>
    <xf numFmtId="0" fontId="43" fillId="0" borderId="14" xfId="0" applyFont="1" applyBorder="1" applyAlignment="1" applyProtection="1">
      <alignment horizontal="left" vertical="top"/>
      <protection locked="0"/>
    </xf>
    <xf numFmtId="0" fontId="45" fillId="0" borderId="0" xfId="0" applyFont="1" applyAlignment="1">
      <alignment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A16" sqref="A16:D16"/>
    </sheetView>
  </sheetViews>
  <sheetFormatPr defaultColWidth="9.140625" defaultRowHeight="15"/>
  <cols>
    <col min="1" max="1" width="36.57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4" customFormat="1" ht="15.75">
      <c r="A1" s="39" t="s">
        <v>71</v>
      </c>
      <c r="B1" s="29"/>
      <c r="C1" s="29"/>
      <c r="D1" s="29"/>
    </row>
    <row r="2" spans="1:4" s="14" customFormat="1" ht="15.75">
      <c r="A2" s="39" t="s">
        <v>72</v>
      </c>
      <c r="B2" s="29"/>
      <c r="C2" s="29"/>
      <c r="D2" s="29"/>
    </row>
    <row r="3" spans="1:4" s="14" customFormat="1" ht="15.75">
      <c r="A3" s="39"/>
      <c r="B3" s="29"/>
      <c r="C3" s="29"/>
      <c r="D3" s="29"/>
    </row>
    <row r="4" spans="1:4" s="15" customFormat="1" ht="15.75">
      <c r="A4" s="28"/>
      <c r="B4" s="29"/>
      <c r="C4" s="29"/>
      <c r="D4" s="29"/>
    </row>
    <row r="5" spans="1:4" s="15" customFormat="1" ht="15.75">
      <c r="A5" s="28"/>
      <c r="B5" s="29"/>
      <c r="C5" s="29"/>
      <c r="D5" s="29"/>
    </row>
    <row r="6" spans="1:4" s="15" customFormat="1" ht="15.75">
      <c r="A6" s="28"/>
      <c r="B6" s="29"/>
      <c r="C6" s="29"/>
      <c r="D6" s="29"/>
    </row>
    <row r="7" spans="1:4" s="15" customFormat="1" ht="15.75">
      <c r="A7" s="28"/>
      <c r="B7" s="29"/>
      <c r="C7" s="29"/>
      <c r="D7" s="29"/>
    </row>
    <row r="9" spans="1:3" ht="15.75">
      <c r="A9" s="10" t="s">
        <v>73</v>
      </c>
      <c r="C9" s="10" t="s">
        <v>73</v>
      </c>
    </row>
    <row r="10" spans="1:3" ht="15.75">
      <c r="A10" s="10" t="s">
        <v>73</v>
      </c>
      <c r="C10" s="10" t="s">
        <v>73</v>
      </c>
    </row>
    <row r="11" ht="15.75">
      <c r="A11" s="10" t="s">
        <v>88</v>
      </c>
    </row>
    <row r="12" spans="1:3" ht="47.25">
      <c r="A12" s="11" t="s">
        <v>87</v>
      </c>
      <c r="C12" s="10" t="s">
        <v>73</v>
      </c>
    </row>
    <row r="13" spans="1:3" ht="15.75">
      <c r="A13" s="10" t="s">
        <v>73</v>
      </c>
      <c r="C13" s="10" t="s">
        <v>73</v>
      </c>
    </row>
    <row r="14" spans="1:3" ht="15.75">
      <c r="A14" s="10" t="s">
        <v>73</v>
      </c>
      <c r="C14" s="10" t="s">
        <v>73</v>
      </c>
    </row>
    <row r="15" spans="1:4" ht="15.75">
      <c r="A15" s="20" t="s">
        <v>89</v>
      </c>
      <c r="B15" s="20"/>
      <c r="C15" s="20"/>
      <c r="D15" s="20"/>
    </row>
    <row r="16" spans="1:4" ht="27" customHeight="1">
      <c r="A16" s="36"/>
      <c r="B16" s="37"/>
      <c r="C16" s="37"/>
      <c r="D16" s="38"/>
    </row>
    <row r="17" ht="15.75">
      <c r="A17" s="10" t="s">
        <v>74</v>
      </c>
    </row>
    <row r="18" ht="15.75">
      <c r="A18" s="10" t="s">
        <v>74</v>
      </c>
    </row>
    <row r="19" ht="15.75">
      <c r="A19" s="20" t="s">
        <v>86</v>
      </c>
    </row>
    <row r="20" ht="15.75">
      <c r="A20" s="10" t="s">
        <v>74</v>
      </c>
    </row>
    <row r="22" spans="1:4" ht="15.75">
      <c r="A22" s="30" t="s">
        <v>75</v>
      </c>
      <c r="B22" s="31"/>
      <c r="C22" s="31"/>
      <c r="D22" s="31"/>
    </row>
    <row r="23" spans="1:4" ht="15.75">
      <c r="A23" s="16" t="s">
        <v>76</v>
      </c>
      <c r="B23" s="16"/>
      <c r="C23" s="19" t="s">
        <v>77</v>
      </c>
      <c r="D23" s="19" t="s">
        <v>78</v>
      </c>
    </row>
    <row r="24" spans="1:4" ht="15.75">
      <c r="A24" s="16" t="s">
        <v>79</v>
      </c>
      <c r="B24" s="16"/>
      <c r="C24" s="16">
        <f>ROUND(SUM(Összesítő!B2:B6),0)</f>
        <v>0</v>
      </c>
      <c r="D24" s="16">
        <f>ROUND(SUM(Összesítő!C2:C6),0)</f>
        <v>0</v>
      </c>
    </row>
    <row r="25" spans="1:4" ht="15.75">
      <c r="A25" s="16" t="s">
        <v>80</v>
      </c>
      <c r="B25" s="16"/>
      <c r="C25" s="16">
        <f>ROUND(C24,0)</f>
        <v>0</v>
      </c>
      <c r="D25" s="16">
        <f>ROUND(D24,0)</f>
        <v>0</v>
      </c>
    </row>
    <row r="26" spans="1:4" ht="15.75">
      <c r="A26" s="10" t="s">
        <v>81</v>
      </c>
      <c r="C26" s="32">
        <f>ROUND(C25+D25,0)</f>
        <v>0</v>
      </c>
      <c r="D26" s="32"/>
    </row>
    <row r="27" spans="1:4" ht="15.75">
      <c r="A27" s="16" t="s">
        <v>82</v>
      </c>
      <c r="B27" s="17">
        <v>0.27</v>
      </c>
      <c r="C27" s="33">
        <f>ROUND(C26*B27,0)</f>
        <v>0</v>
      </c>
      <c r="D27" s="33"/>
    </row>
    <row r="28" spans="1:4" ht="15.75">
      <c r="A28" s="16" t="s">
        <v>83</v>
      </c>
      <c r="B28" s="16"/>
      <c r="C28" s="34">
        <f>ROUND(C26+C27,0)</f>
        <v>0</v>
      </c>
      <c r="D28" s="34"/>
    </row>
    <row r="31" spans="2:3" ht="15.75">
      <c r="B31" s="35"/>
      <c r="C31" s="35"/>
    </row>
    <row r="32" spans="2:3" ht="15.75">
      <c r="B32" s="32" t="s">
        <v>84</v>
      </c>
      <c r="C32" s="32"/>
    </row>
    <row r="34" ht="15.75">
      <c r="A34" s="18"/>
    </row>
    <row r="35" ht="15.75">
      <c r="A35" s="18"/>
    </row>
    <row r="36" ht="15.75">
      <c r="A36" s="18"/>
    </row>
  </sheetData>
  <sheetProtection password="CEF7" sheet="1"/>
  <mergeCells count="14"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  <mergeCell ref="B32:C32"/>
    <mergeCell ref="B31:C31"/>
    <mergeCell ref="A16:D16"/>
  </mergeCells>
  <printOptions/>
  <pageMargins left="1" right="1" top="1" bottom="1" header="0.4166666666666667" footer="0.4166666666666667"/>
  <pageSetup firstPageNumber="-4105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15.75">
      <c r="A2" s="11" t="s">
        <v>19</v>
      </c>
      <c r="B2" s="11">
        <f>'Irtás, föld- és sziklamunka'!H6</f>
        <v>0</v>
      </c>
      <c r="C2" s="11">
        <f>'Irtás, föld- és sziklamunka'!I6</f>
        <v>0</v>
      </c>
    </row>
    <row r="3" spans="1:3" ht="15.75">
      <c r="A3" s="11" t="s">
        <v>27</v>
      </c>
      <c r="B3" s="11">
        <f>'Vakolás és rabicolás'!H8</f>
        <v>0</v>
      </c>
      <c r="C3" s="11">
        <f>'Vakolás és rabicolás'!I8</f>
        <v>0</v>
      </c>
    </row>
    <row r="4" spans="1:3" ht="31.5">
      <c r="A4" s="11" t="s">
        <v>42</v>
      </c>
      <c r="B4" s="11">
        <f>'Aljzatkészítés, hideg- és meleg'!H18</f>
        <v>0</v>
      </c>
      <c r="C4" s="11">
        <f>'Aljzatkészítés, hideg- és meleg'!I18</f>
        <v>0</v>
      </c>
    </row>
    <row r="5" spans="1:3" ht="15.75">
      <c r="A5" s="11" t="s">
        <v>61</v>
      </c>
      <c r="B5" s="11">
        <f>Felületképzés!H20</f>
        <v>0</v>
      </c>
      <c r="C5" s="11">
        <f>Felületképzés!I20</f>
        <v>0</v>
      </c>
    </row>
    <row r="6" spans="1:3" ht="15.75">
      <c r="A6" s="11" t="s">
        <v>69</v>
      </c>
      <c r="B6" s="11">
        <f>'Takarítási munka'!H8</f>
        <v>0</v>
      </c>
      <c r="C6" s="11">
        <f>'Takarítási munka'!I8</f>
        <v>0</v>
      </c>
    </row>
    <row r="7" spans="1:3" s="12" customFormat="1" ht="15.75">
      <c r="A7" s="12" t="s">
        <v>70</v>
      </c>
      <c r="B7" s="12">
        <f>ROUND(SUM(B2:B6),0)</f>
        <v>0</v>
      </c>
      <c r="C7" s="12">
        <f>ROUND(SUM(C2:C6),0)</f>
        <v>0</v>
      </c>
    </row>
  </sheetData>
  <sheetProtection password="CEF7" sheet="1"/>
  <printOptions/>
  <pageMargins left="1" right="1" top="1" bottom="1" header="0.4166666666666667" footer="0.4166666666666667"/>
  <pageSetup firstPageNumber="-4105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H4" sqref="H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41.25">
      <c r="A2" s="8">
        <v>1</v>
      </c>
      <c r="B2" s="1" t="s">
        <v>12</v>
      </c>
      <c r="C2" s="2" t="s">
        <v>18</v>
      </c>
      <c r="D2" s="6">
        <v>2</v>
      </c>
      <c r="E2" s="1" t="s">
        <v>13</v>
      </c>
      <c r="F2" s="21">
        <v>0</v>
      </c>
      <c r="G2" s="21">
        <v>0</v>
      </c>
      <c r="H2" s="6">
        <f>ROUND(D2*F2,0)</f>
        <v>0</v>
      </c>
      <c r="I2" s="6">
        <f>ROUND(D2*G2,0)</f>
        <v>0</v>
      </c>
    </row>
    <row r="3" spans="6:7" ht="12.75">
      <c r="F3" s="21"/>
      <c r="G3" s="21"/>
    </row>
    <row r="4" spans="1:9" ht="38.25">
      <c r="A4" s="8">
        <v>2</v>
      </c>
      <c r="B4" s="1" t="s">
        <v>14</v>
      </c>
      <c r="C4" s="2" t="s">
        <v>16</v>
      </c>
      <c r="D4" s="6">
        <v>15</v>
      </c>
      <c r="E4" s="1" t="s">
        <v>15</v>
      </c>
      <c r="F4" s="21">
        <v>0</v>
      </c>
      <c r="G4" s="21">
        <v>0</v>
      </c>
      <c r="H4" s="6">
        <f>ROUND(D4*F4,0)</f>
        <v>0</v>
      </c>
      <c r="I4" s="6">
        <f>ROUND(D4*G4,0)</f>
        <v>0</v>
      </c>
    </row>
    <row r="5" spans="6:7" ht="12.75">
      <c r="F5" s="21"/>
      <c r="G5" s="21"/>
    </row>
    <row r="6" spans="1:9" s="9" customFormat="1" ht="12.75">
      <c r="A6" s="7"/>
      <c r="B6" s="3"/>
      <c r="C6" s="3" t="s">
        <v>17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</row>
  </sheetData>
  <sheetProtection password="CEF7" sheet="1"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Irtás, föld- és sziklamunka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F2" sqref="F2:G7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63.75">
      <c r="A2" s="8">
        <v>1</v>
      </c>
      <c r="B2" s="1" t="s">
        <v>20</v>
      </c>
      <c r="C2" s="2" t="s">
        <v>22</v>
      </c>
      <c r="D2" s="6">
        <v>80</v>
      </c>
      <c r="E2" s="1" t="s">
        <v>21</v>
      </c>
      <c r="F2" s="21">
        <v>0</v>
      </c>
      <c r="G2" s="21">
        <v>0</v>
      </c>
      <c r="H2" s="6">
        <f>ROUND(D2*F2,0)</f>
        <v>0</v>
      </c>
      <c r="I2" s="6">
        <f>ROUND(D2*G2,0)</f>
        <v>0</v>
      </c>
    </row>
    <row r="3" spans="6:7" ht="12.75">
      <c r="F3" s="21"/>
      <c r="G3" s="21"/>
    </row>
    <row r="4" spans="1:9" ht="63.75">
      <c r="A4" s="8">
        <v>2</v>
      </c>
      <c r="B4" s="1" t="s">
        <v>23</v>
      </c>
      <c r="C4" s="2" t="s">
        <v>24</v>
      </c>
      <c r="D4" s="6">
        <v>20</v>
      </c>
      <c r="E4" s="1" t="s">
        <v>21</v>
      </c>
      <c r="F4" s="21">
        <v>0</v>
      </c>
      <c r="G4" s="21">
        <v>0</v>
      </c>
      <c r="H4" s="6">
        <f>ROUND(D4*F4,0)</f>
        <v>0</v>
      </c>
      <c r="I4" s="6">
        <f>ROUND(D4*G4,0)</f>
        <v>0</v>
      </c>
    </row>
    <row r="5" spans="6:7" ht="12.75">
      <c r="F5" s="21"/>
      <c r="G5" s="21"/>
    </row>
    <row r="6" spans="1:9" ht="63.75">
      <c r="A6" s="8">
        <v>3</v>
      </c>
      <c r="B6" s="1" t="s">
        <v>25</v>
      </c>
      <c r="C6" s="2" t="s">
        <v>26</v>
      </c>
      <c r="D6" s="6">
        <v>20</v>
      </c>
      <c r="E6" s="1" t="s">
        <v>21</v>
      </c>
      <c r="F6" s="21">
        <v>0</v>
      </c>
      <c r="G6" s="21">
        <v>0</v>
      </c>
      <c r="H6" s="6">
        <f>ROUND(D6*F6,0)</f>
        <v>0</v>
      </c>
      <c r="I6" s="6">
        <f>ROUND(D6*G6,0)</f>
        <v>0</v>
      </c>
    </row>
    <row r="7" spans="6:7" ht="12.75">
      <c r="F7" s="21"/>
      <c r="G7" s="21"/>
    </row>
    <row r="8" spans="1:9" s="9" customFormat="1" ht="12.75">
      <c r="A8" s="7"/>
      <c r="B8" s="3"/>
      <c r="C8" s="3" t="s">
        <v>17</v>
      </c>
      <c r="D8" s="5"/>
      <c r="E8" s="3"/>
      <c r="F8" s="5"/>
      <c r="G8" s="5"/>
      <c r="H8" s="5">
        <f>ROUND(SUM(H2:H7),0)</f>
        <v>0</v>
      </c>
      <c r="I8" s="5">
        <f>ROUND(SUM(I2:I7),0)</f>
        <v>0</v>
      </c>
    </row>
  </sheetData>
  <sheetProtection password="CEF7" sheet="1"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Vakolás és rabicolás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0">
      <selection activeCell="F16" sqref="F16:G16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21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22" t="s">
        <v>8</v>
      </c>
      <c r="G1" s="22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28</v>
      </c>
      <c r="C2" s="2" t="s">
        <v>30</v>
      </c>
      <c r="D2" s="6">
        <v>162</v>
      </c>
      <c r="E2" s="1" t="s">
        <v>29</v>
      </c>
      <c r="F2" s="21">
        <v>0</v>
      </c>
      <c r="G2" s="21">
        <v>0</v>
      </c>
      <c r="H2" s="6">
        <f>ROUND(D2*F2,0)</f>
        <v>0</v>
      </c>
      <c r="I2" s="6">
        <f>ROUND(D2*G2,0)</f>
        <v>0</v>
      </c>
    </row>
    <row r="4" spans="1:9" ht="76.5">
      <c r="A4" s="8">
        <v>2</v>
      </c>
      <c r="B4" s="1" t="s">
        <v>31</v>
      </c>
      <c r="C4" s="2" t="s">
        <v>32</v>
      </c>
      <c r="D4" s="6">
        <v>171</v>
      </c>
      <c r="E4" s="1" t="s">
        <v>21</v>
      </c>
      <c r="F4" s="21">
        <v>0</v>
      </c>
      <c r="G4" s="21">
        <v>0</v>
      </c>
      <c r="H4" s="6">
        <f>ROUND(D4*F4,0)</f>
        <v>0</v>
      </c>
      <c r="I4" s="6">
        <f>ROUND(D4*G4,0)</f>
        <v>0</v>
      </c>
    </row>
    <row r="6" spans="1:9" ht="76.5">
      <c r="A6" s="8">
        <v>3</v>
      </c>
      <c r="B6" s="1" t="s">
        <v>33</v>
      </c>
      <c r="C6" s="2" t="s">
        <v>34</v>
      </c>
      <c r="D6" s="6">
        <v>171</v>
      </c>
      <c r="E6" s="1" t="s">
        <v>21</v>
      </c>
      <c r="F6" s="21">
        <v>0</v>
      </c>
      <c r="G6" s="21">
        <v>0</v>
      </c>
      <c r="H6" s="6">
        <f>ROUND(D6*F6,0)</f>
        <v>0</v>
      </c>
      <c r="I6" s="6">
        <f>ROUND(D6*G6,0)</f>
        <v>0</v>
      </c>
    </row>
    <row r="8" spans="1:9" ht="76.5">
      <c r="A8" s="8">
        <v>4</v>
      </c>
      <c r="B8" s="1" t="s">
        <v>35</v>
      </c>
      <c r="C8" s="2" t="s">
        <v>85</v>
      </c>
      <c r="D8" s="6">
        <v>836</v>
      </c>
      <c r="E8" s="1" t="s">
        <v>21</v>
      </c>
      <c r="F8" s="21">
        <v>0</v>
      </c>
      <c r="G8" s="21">
        <v>0</v>
      </c>
      <c r="H8" s="6">
        <f>ROUND(D8*F8,0)</f>
        <v>0</v>
      </c>
      <c r="I8" s="6">
        <f>ROUND(D8*G8,0)</f>
        <v>0</v>
      </c>
    </row>
    <row r="10" spans="1:9" ht="76.5">
      <c r="A10" s="8">
        <v>5</v>
      </c>
      <c r="B10" s="1" t="s">
        <v>36</v>
      </c>
      <c r="C10" s="2" t="s">
        <v>37</v>
      </c>
      <c r="D10" s="6">
        <v>120</v>
      </c>
      <c r="E10" s="1" t="s">
        <v>13</v>
      </c>
      <c r="F10" s="21">
        <v>0</v>
      </c>
      <c r="G10" s="21">
        <v>0</v>
      </c>
      <c r="H10" s="6">
        <f>ROUND(D10*F10,0)</f>
        <v>0</v>
      </c>
      <c r="I10" s="6">
        <f>ROUND(D10*G10,0)</f>
        <v>0</v>
      </c>
    </row>
    <row r="12" spans="1:9" ht="79.5">
      <c r="A12" s="8">
        <v>6</v>
      </c>
      <c r="B12" s="1" t="s">
        <v>38</v>
      </c>
      <c r="C12" s="2" t="s">
        <v>41</v>
      </c>
      <c r="D12" s="6">
        <v>30</v>
      </c>
      <c r="E12" s="1" t="s">
        <v>21</v>
      </c>
      <c r="F12" s="21">
        <v>0</v>
      </c>
      <c r="G12" s="21">
        <v>0</v>
      </c>
      <c r="H12" s="6">
        <f>ROUND(D12*F12,0)</f>
        <v>0</v>
      </c>
      <c r="I12" s="6">
        <f>ROUND(D12*G12,0)</f>
        <v>0</v>
      </c>
    </row>
    <row r="14" spans="1:9" ht="38.25">
      <c r="A14" s="8">
        <v>7</v>
      </c>
      <c r="B14" s="1" t="s">
        <v>39</v>
      </c>
      <c r="C14" s="2" t="s">
        <v>40</v>
      </c>
      <c r="D14" s="6">
        <v>836</v>
      </c>
      <c r="E14" s="1" t="s">
        <v>21</v>
      </c>
      <c r="F14" s="21">
        <v>0</v>
      </c>
      <c r="G14" s="21">
        <v>0</v>
      </c>
      <c r="H14" s="6">
        <f>ROUND(D14*F14,0)</f>
        <v>0</v>
      </c>
      <c r="I14" s="6">
        <f>ROUND(D14*G14,0)</f>
        <v>0</v>
      </c>
    </row>
    <row r="15" ht="12.75">
      <c r="C15" s="2"/>
    </row>
    <row r="16" spans="1:9" ht="25.5">
      <c r="A16" s="23">
        <v>8</v>
      </c>
      <c r="B16" s="24"/>
      <c r="C16" s="25" t="s">
        <v>90</v>
      </c>
      <c r="D16" s="26">
        <v>756</v>
      </c>
      <c r="E16" s="24" t="s">
        <v>29</v>
      </c>
      <c r="F16" s="27">
        <v>0</v>
      </c>
      <c r="G16" s="27">
        <v>0</v>
      </c>
      <c r="H16" s="26">
        <f>ROUND(D16*F16,0)</f>
        <v>0</v>
      </c>
      <c r="I16" s="26">
        <f>ROUND(D16*G16,0)</f>
        <v>0</v>
      </c>
    </row>
    <row r="18" spans="1:9" s="9" customFormat="1" ht="12.75">
      <c r="A18" s="7"/>
      <c r="B18" s="3"/>
      <c r="C18" s="3" t="s">
        <v>17</v>
      </c>
      <c r="D18" s="5"/>
      <c r="E18" s="3"/>
      <c r="F18" s="22"/>
      <c r="G18" s="22"/>
      <c r="H18" s="5">
        <f>ROUND(SUM(H2:H17),0)</f>
        <v>0</v>
      </c>
      <c r="I18" s="5">
        <f>ROUND(SUM(I2:I17),0)</f>
        <v>0</v>
      </c>
    </row>
  </sheetData>
  <sheetProtection password="CEF7" sheet="1"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Aljzatkészítés, hideg- és melegburkolat készítése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21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22" t="s">
        <v>8</v>
      </c>
      <c r="G1" s="22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43</v>
      </c>
      <c r="C2" s="2" t="s">
        <v>44</v>
      </c>
      <c r="D2" s="6">
        <v>510</v>
      </c>
      <c r="E2" s="1" t="s">
        <v>21</v>
      </c>
      <c r="F2" s="21">
        <v>0</v>
      </c>
      <c r="G2" s="21">
        <v>0</v>
      </c>
      <c r="H2" s="6">
        <f>ROUND(D2*F2,0)</f>
        <v>0</v>
      </c>
      <c r="I2" s="6">
        <f>ROUND(D2*G2,0)</f>
        <v>0</v>
      </c>
    </row>
    <row r="4" spans="1:9" ht="63.75">
      <c r="A4" s="8">
        <v>2</v>
      </c>
      <c r="B4" s="1" t="s">
        <v>45</v>
      </c>
      <c r="C4" s="2" t="s">
        <v>46</v>
      </c>
      <c r="D4" s="6">
        <v>510</v>
      </c>
      <c r="E4" s="1" t="s">
        <v>21</v>
      </c>
      <c r="F4" s="21">
        <v>0</v>
      </c>
      <c r="G4" s="21">
        <v>0</v>
      </c>
      <c r="H4" s="6">
        <f>ROUND(D4*F4,0)</f>
        <v>0</v>
      </c>
      <c r="I4" s="6">
        <f>ROUND(D4*G4,0)</f>
        <v>0</v>
      </c>
    </row>
    <row r="6" spans="1:9" ht="51">
      <c r="A6" s="8">
        <v>3</v>
      </c>
      <c r="B6" s="1" t="s">
        <v>47</v>
      </c>
      <c r="C6" s="2" t="s">
        <v>48</v>
      </c>
      <c r="D6" s="6">
        <v>246</v>
      </c>
      <c r="E6" s="1" t="s">
        <v>21</v>
      </c>
      <c r="F6" s="21">
        <v>0</v>
      </c>
      <c r="G6" s="21">
        <v>0</v>
      </c>
      <c r="H6" s="6">
        <f>ROUND(D6*F6,0)</f>
        <v>0</v>
      </c>
      <c r="I6" s="6">
        <f>ROUND(D6*G6,0)</f>
        <v>0</v>
      </c>
    </row>
    <row r="8" spans="1:9" ht="63.75">
      <c r="A8" s="8">
        <v>4</v>
      </c>
      <c r="B8" s="1" t="s">
        <v>49</v>
      </c>
      <c r="C8" s="2" t="s">
        <v>50</v>
      </c>
      <c r="D8" s="6">
        <v>246</v>
      </c>
      <c r="E8" s="1" t="s">
        <v>21</v>
      </c>
      <c r="F8" s="21">
        <v>0</v>
      </c>
      <c r="G8" s="21">
        <v>0</v>
      </c>
      <c r="H8" s="6">
        <f>ROUND(D8*F8,0)</f>
        <v>0</v>
      </c>
      <c r="I8" s="6">
        <f>ROUND(D8*G8,0)</f>
        <v>0</v>
      </c>
    </row>
    <row r="10" spans="1:9" ht="63.75">
      <c r="A10" s="8">
        <v>5</v>
      </c>
      <c r="B10" s="1" t="s">
        <v>51</v>
      </c>
      <c r="C10" s="2" t="s">
        <v>52</v>
      </c>
      <c r="D10" s="6">
        <v>250</v>
      </c>
      <c r="E10" s="1" t="s">
        <v>29</v>
      </c>
      <c r="F10" s="21">
        <v>0</v>
      </c>
      <c r="G10" s="21">
        <v>0</v>
      </c>
      <c r="H10" s="6">
        <f>ROUND(D10*F10,0)</f>
        <v>0</v>
      </c>
      <c r="I10" s="6">
        <f>ROUND(D10*G10,0)</f>
        <v>0</v>
      </c>
    </row>
    <row r="12" spans="1:9" ht="76.5">
      <c r="A12" s="8">
        <v>6</v>
      </c>
      <c r="B12" s="1" t="s">
        <v>53</v>
      </c>
      <c r="C12" s="2" t="s">
        <v>54</v>
      </c>
      <c r="D12" s="6">
        <v>4011</v>
      </c>
      <c r="E12" s="1" t="s">
        <v>21</v>
      </c>
      <c r="F12" s="21">
        <v>0</v>
      </c>
      <c r="G12" s="21">
        <v>0</v>
      </c>
      <c r="H12" s="6">
        <f>ROUND(D12*F12,0)</f>
        <v>0</v>
      </c>
      <c r="I12" s="6">
        <f>ROUND(D12*G12,0)</f>
        <v>0</v>
      </c>
    </row>
    <row r="14" spans="1:9" ht="89.25">
      <c r="A14" s="8">
        <v>7</v>
      </c>
      <c r="B14" s="1" t="s">
        <v>55</v>
      </c>
      <c r="C14" s="2" t="s">
        <v>56</v>
      </c>
      <c r="D14" s="6">
        <v>100</v>
      </c>
      <c r="E14" s="1" t="s">
        <v>21</v>
      </c>
      <c r="F14" s="21">
        <v>0</v>
      </c>
      <c r="G14" s="21">
        <v>0</v>
      </c>
      <c r="H14" s="6">
        <f>ROUND(D14*F14,0)</f>
        <v>0</v>
      </c>
      <c r="I14" s="6">
        <f>ROUND(D14*G14,0)</f>
        <v>0</v>
      </c>
    </row>
    <row r="16" spans="1:9" ht="38.25">
      <c r="A16" s="8">
        <v>8</v>
      </c>
      <c r="B16" s="1" t="s">
        <v>57</v>
      </c>
      <c r="C16" s="2" t="s">
        <v>58</v>
      </c>
      <c r="D16" s="6">
        <v>246</v>
      </c>
      <c r="E16" s="1" t="s">
        <v>21</v>
      </c>
      <c r="F16" s="21">
        <v>0</v>
      </c>
      <c r="G16" s="21">
        <v>0</v>
      </c>
      <c r="H16" s="6">
        <f>ROUND(D16*F16,0)</f>
        <v>0</v>
      </c>
      <c r="I16" s="6">
        <f>ROUND(D16*G16,0)</f>
        <v>0</v>
      </c>
    </row>
    <row r="18" spans="1:9" ht="41.25">
      <c r="A18" s="8">
        <v>9</v>
      </c>
      <c r="B18" s="1" t="s">
        <v>59</v>
      </c>
      <c r="C18" s="2" t="s">
        <v>60</v>
      </c>
      <c r="D18" s="6">
        <v>246</v>
      </c>
      <c r="E18" s="1" t="s">
        <v>21</v>
      </c>
      <c r="F18" s="21">
        <v>0</v>
      </c>
      <c r="G18" s="21">
        <v>0</v>
      </c>
      <c r="H18" s="6">
        <f>ROUND(D18*F18,0)</f>
        <v>0</v>
      </c>
      <c r="I18" s="6">
        <f>ROUND(D18*G18,0)</f>
        <v>0</v>
      </c>
    </row>
    <row r="20" spans="1:9" s="9" customFormat="1" ht="12.75">
      <c r="A20" s="7"/>
      <c r="B20" s="3"/>
      <c r="C20" s="3" t="s">
        <v>17</v>
      </c>
      <c r="D20" s="5"/>
      <c r="E20" s="3"/>
      <c r="F20" s="22"/>
      <c r="G20" s="22"/>
      <c r="H20" s="5">
        <f>ROUND(SUM(H2:H19),0)</f>
        <v>0</v>
      </c>
      <c r="I20" s="5">
        <f>ROUND(SUM(I2:I19),0)</f>
        <v>0</v>
      </c>
    </row>
  </sheetData>
  <sheetProtection password="CEF7" sheet="1"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Felületképzés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21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22" t="s">
        <v>8</v>
      </c>
      <c r="G1" s="22" t="s">
        <v>9</v>
      </c>
      <c r="H1" s="5" t="s">
        <v>10</v>
      </c>
      <c r="I1" s="5" t="s">
        <v>11</v>
      </c>
    </row>
    <row r="2" spans="1:9" ht="63.75">
      <c r="A2" s="8">
        <v>1</v>
      </c>
      <c r="B2" s="1" t="s">
        <v>62</v>
      </c>
      <c r="C2" s="2" t="s">
        <v>63</v>
      </c>
      <c r="D2" s="6">
        <v>1174</v>
      </c>
      <c r="E2" s="1" t="s">
        <v>21</v>
      </c>
      <c r="F2" s="21">
        <v>0</v>
      </c>
      <c r="G2" s="21">
        <v>0</v>
      </c>
      <c r="H2" s="6">
        <f>ROUND(D2*F2,0)</f>
        <v>0</v>
      </c>
      <c r="I2" s="6">
        <f>ROUND(D2*G2,0)</f>
        <v>0</v>
      </c>
    </row>
    <row r="4" spans="1:9" ht="38.25">
      <c r="A4" s="8">
        <v>2</v>
      </c>
      <c r="B4" s="1" t="s">
        <v>64</v>
      </c>
      <c r="C4" s="2" t="s">
        <v>66</v>
      </c>
      <c r="D4" s="6">
        <v>10</v>
      </c>
      <c r="E4" s="1" t="s">
        <v>65</v>
      </c>
      <c r="F4" s="21">
        <v>0</v>
      </c>
      <c r="G4" s="21">
        <v>0</v>
      </c>
      <c r="H4" s="6">
        <f>ROUND(D4*F4,0)</f>
        <v>0</v>
      </c>
      <c r="I4" s="6">
        <f>ROUND(D4*G4,0)</f>
        <v>0</v>
      </c>
    </row>
    <row r="6" spans="1:9" ht="38.25">
      <c r="A6" s="8">
        <v>3</v>
      </c>
      <c r="B6" s="1" t="s">
        <v>67</v>
      </c>
      <c r="C6" s="2" t="s">
        <v>68</v>
      </c>
      <c r="D6" s="6">
        <v>1180</v>
      </c>
      <c r="E6" s="1" t="s">
        <v>21</v>
      </c>
      <c r="F6" s="21">
        <v>0</v>
      </c>
      <c r="G6" s="21">
        <v>0</v>
      </c>
      <c r="H6" s="6">
        <f>ROUND(D6*F6,0)</f>
        <v>0</v>
      </c>
      <c r="I6" s="6">
        <f>ROUND(D6*G6,0)</f>
        <v>0</v>
      </c>
    </row>
    <row r="8" spans="1:9" s="9" customFormat="1" ht="12.75">
      <c r="A8" s="7"/>
      <c r="B8" s="3"/>
      <c r="C8" s="3" t="s">
        <v>17</v>
      </c>
      <c r="D8" s="5"/>
      <c r="E8" s="3"/>
      <c r="F8" s="22"/>
      <c r="G8" s="22"/>
      <c r="H8" s="5">
        <f>ROUND(SUM(H2:H7),0)</f>
        <v>0</v>
      </c>
      <c r="I8" s="5">
        <f>ROUND(SUM(I2:I7),0)</f>
        <v>0</v>
      </c>
    </row>
  </sheetData>
  <sheetProtection password="CEF7" sheet="1"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Takarítási munka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CSONTO</dc:creator>
  <cp:keywords/>
  <dc:description/>
  <cp:lastModifiedBy>Gyimesi Péter</cp:lastModifiedBy>
  <dcterms:created xsi:type="dcterms:W3CDTF">2017-06-08T13:37:37Z</dcterms:created>
  <dcterms:modified xsi:type="dcterms:W3CDTF">2017-06-16T09:56:04Z</dcterms:modified>
  <cp:category/>
  <cp:version/>
  <cp:contentType/>
  <cp:contentStatus/>
</cp:coreProperties>
</file>